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7 ปีงบประมาณ พ.ศ. 2567\02 แผนปฏิบัติราชการ สนอ. ประจำปีงบประมาณ พ.ศ. 2567\04 คู่มือประเมินผลแผน สนอ 2567\คู่มือ การประเมินผลฯ สนอ\"/>
    </mc:Choice>
  </mc:AlternateContent>
  <bookViews>
    <workbookView xWindow="-120" yWindow="-120" windowWidth="29040" windowHeight="15840" tabRatio="754" firstSheet="2" activeTab="9"/>
  </bookViews>
  <sheets>
    <sheet name="ถ่ายทอดตัวชี้วัด-กอง" sheetId="11" r:id="rId1"/>
    <sheet name="Action Plan (บริการการศึกษา)" sheetId="10" r:id="rId2"/>
    <sheet name="Action Plan (กิจการนิสิต)" sheetId="9" r:id="rId3"/>
    <sheet name="ทดสอบ สนอ." sheetId="13" r:id="rId4"/>
    <sheet name="Action Plan(รวมกอง)" sheetId="1" r:id="rId5"/>
    <sheet name="Routine" sheetId="4" r:id="rId6"/>
    <sheet name="ถ่ายทอดตัวชี้วัด (DAS)" sheetId="6" r:id="rId7"/>
    <sheet name="ตัวอย่างการถ่ายทอดตัวชี้วัด" sheetId="7" r:id="rId8"/>
    <sheet name="โครงการ แผนปฏิบัติสนอ. 67 (ตัด)" sheetId="12" r:id="rId9"/>
    <sheet name="ActionPlanสนอ" sheetId="14" r:id="rId10"/>
  </sheets>
  <definedNames>
    <definedName name="Bottom_Tank" localSheetId="2">#REF!</definedName>
    <definedName name="Bottom_Tank" localSheetId="1">#REF!</definedName>
    <definedName name="Bottom_Tank" localSheetId="9">#REF!</definedName>
    <definedName name="Bottom_Tank" localSheetId="7">#REF!</definedName>
    <definedName name="Bottom_Tank" localSheetId="6">#REF!</definedName>
    <definedName name="Bottom_Tank" localSheetId="0">#REF!</definedName>
    <definedName name="Bottom_Tank" localSheetId="3">#REF!</definedName>
    <definedName name="Bottom_Tank">#REF!</definedName>
    <definedName name="L" localSheetId="2">#REF!</definedName>
    <definedName name="L" localSheetId="1">#REF!</definedName>
    <definedName name="L" localSheetId="9">#REF!</definedName>
    <definedName name="L" localSheetId="7">#REF!</definedName>
    <definedName name="L" localSheetId="6">#REF!</definedName>
    <definedName name="L" localSheetId="0">#REF!</definedName>
    <definedName name="L" localSheetId="3">#REF!</definedName>
    <definedName name="L">#REF!</definedName>
    <definedName name="_xlnm.Print_Area" localSheetId="9">ActionPlanสนอ!$A$1:$AH$25</definedName>
    <definedName name="_xlnm.Print_Area" localSheetId="8">'โครงการ แผนปฏิบัติสนอ. 67 (ตัด)'!$A$1:$I$105</definedName>
    <definedName name="_xlnm.Print_Area" localSheetId="7">ตัวอย่างการถ่ายทอดตัวชี้วัด!$A$1:$AD$10</definedName>
    <definedName name="_xlnm.Print_Area" localSheetId="3">'ทดสอบ สนอ.'!$A$1:$AD$14</definedName>
    <definedName name="_xlnm.Print_Titles" localSheetId="2">'Action Plan (กิจการนิสิต)'!$2:$3</definedName>
    <definedName name="_xlnm.Print_Titles" localSheetId="1">'Action Plan (บริการการศึกษา)'!$2:$3</definedName>
    <definedName name="_xlnm.Print_Titles" localSheetId="4">'Action Plan(รวมกอง)'!$2:$3</definedName>
    <definedName name="_xlnm.Print_Titles" localSheetId="9">ActionPlanสนอ!$2:$3</definedName>
    <definedName name="_xlnm.Print_Titles" localSheetId="8">'โครงการ แผนปฏิบัติสนอ. 67 (ตัด)'!$2:$2</definedName>
    <definedName name="_xlnm.Print_Titles" localSheetId="6">'ถ่ายทอดตัวชี้วัด (DAS)'!$2:$5</definedName>
    <definedName name="_xlnm.Print_Titles" localSheetId="0">'ถ่ายทอดตัวชี้วัด-กอง'!$2:$5</definedName>
    <definedName name="Roof_Tank" localSheetId="2">#REF!</definedName>
    <definedName name="Roof_Tank" localSheetId="1">#REF!</definedName>
    <definedName name="Roof_Tank" localSheetId="9">#REF!</definedName>
    <definedName name="Roof_Tank" localSheetId="7">#REF!</definedName>
    <definedName name="Roof_Tank" localSheetId="6">#REF!</definedName>
    <definedName name="Roof_Tank" localSheetId="0">#REF!</definedName>
    <definedName name="Roof_Tank" localSheetId="3">#REF!</definedName>
    <definedName name="Roof_Tank">#REF!</definedName>
    <definedName name="W" localSheetId="2">#REF!</definedName>
    <definedName name="W" localSheetId="1">#REF!</definedName>
    <definedName name="W" localSheetId="9">#REF!</definedName>
    <definedName name="W" localSheetId="7">#REF!</definedName>
    <definedName name="W" localSheetId="6">#REF!</definedName>
    <definedName name="W" localSheetId="0">#REF!</definedName>
    <definedName name="W" localSheetId="3">#REF!</definedName>
    <definedName name="W">#REF!</definedName>
    <definedName name="wall_Tank" localSheetId="2">#REF!</definedName>
    <definedName name="wall_Tank" localSheetId="1">#REF!</definedName>
    <definedName name="wall_Tank" localSheetId="9">#REF!</definedName>
    <definedName name="wall_Tank" localSheetId="7">#REF!</definedName>
    <definedName name="wall_Tank" localSheetId="6">#REF!</definedName>
    <definedName name="wall_Tank" localSheetId="0">#REF!</definedName>
    <definedName name="wall_Tank" localSheetId="3">#REF!</definedName>
    <definedName name="wall_Tank">#REF!</definedName>
    <definedName name="กสกสนก" localSheetId="2">#REF!</definedName>
    <definedName name="กสกสนก" localSheetId="1">#REF!</definedName>
    <definedName name="กสกสนก" localSheetId="9">#REF!</definedName>
    <definedName name="กสกสนก" localSheetId="7">#REF!</definedName>
    <definedName name="กสกสนก" localSheetId="6">#REF!</definedName>
    <definedName name="กสกสนก" localSheetId="0">#REF!</definedName>
    <definedName name="กสกสนก" localSheetId="3">#REF!</definedName>
    <definedName name="กสกสนก">#REF!</definedName>
    <definedName name="ตัวอย่างการถ่ายทอด" localSheetId="2">#REF!</definedName>
    <definedName name="ตัวอย่างการถ่ายทอด" localSheetId="1">#REF!</definedName>
    <definedName name="ตัวอย่างการถ่ายทอด" localSheetId="9">#REF!</definedName>
    <definedName name="ตัวอย่างการถ่ายทอด" localSheetId="0">#REF!</definedName>
    <definedName name="ตัวอย่างการถ่ายทอด" localSheetId="3">#REF!</definedName>
    <definedName name="ตัวอย่างการถ่ายทอด">#REF!</definedName>
    <definedName name="ติดตาม" localSheetId="2">#REF!</definedName>
    <definedName name="ติดตาม" localSheetId="1">#REF!</definedName>
    <definedName name="ติดตาม" localSheetId="9">#REF!</definedName>
    <definedName name="ติดตาม" localSheetId="7">#REF!</definedName>
    <definedName name="ติดตาม" localSheetId="6">#REF!</definedName>
    <definedName name="ติดตาม" localSheetId="0">#REF!</definedName>
    <definedName name="ติดตาม" localSheetId="3">#REF!</definedName>
    <definedName name="ติดตาม">#REF!</definedName>
    <definedName name="ป.ตรี" localSheetId="2">#REF!</definedName>
    <definedName name="ป.ตรี" localSheetId="1">#REF!</definedName>
    <definedName name="ป.ตรี" localSheetId="9">#REF!</definedName>
    <definedName name="ป.ตรี" localSheetId="7">#REF!</definedName>
    <definedName name="ป.ตรี" localSheetId="6">#REF!</definedName>
    <definedName name="ป.ตรี" localSheetId="0">#REF!</definedName>
    <definedName name="ป.ตรี" localSheetId="3">#REF!</definedName>
    <definedName name="ป.ตรี">#REF!</definedName>
    <definedName name="ป.ตรี55" localSheetId="2">#REF!</definedName>
    <definedName name="ป.ตรี55" localSheetId="1">#REF!</definedName>
    <definedName name="ป.ตรี55" localSheetId="9">#REF!</definedName>
    <definedName name="ป.ตรี55" localSheetId="7">#REF!</definedName>
    <definedName name="ป.ตรี55" localSheetId="6">#REF!</definedName>
    <definedName name="ป.ตรี55" localSheetId="0">#REF!</definedName>
    <definedName name="ป.ตรี55" localSheetId="3">#REF!</definedName>
    <definedName name="ป.ตรี55">#REF!</definedName>
    <definedName name="ไฟฟ้า_ภายใน" localSheetId="2">#REF!</definedName>
    <definedName name="ไฟฟ้า_ภายใน" localSheetId="1">#REF!</definedName>
    <definedName name="ไฟฟ้า_ภายใน" localSheetId="9">#REF!</definedName>
    <definedName name="ไฟฟ้า_ภายใน" localSheetId="7">#REF!</definedName>
    <definedName name="ไฟฟ้า_ภายใน" localSheetId="6">#REF!</definedName>
    <definedName name="ไฟฟ้า_ภายใน" localSheetId="0">#REF!</definedName>
    <definedName name="ไฟฟ้า_ภายใน" localSheetId="3">#REF!</definedName>
    <definedName name="ไฟฟ้า_ภายใน">#REF!</definedName>
    <definedName name="ภายใน" localSheetId="2">#REF!</definedName>
    <definedName name="ภายใน" localSheetId="1">#REF!</definedName>
    <definedName name="ภายใน" localSheetId="9">#REF!</definedName>
    <definedName name="ภายใน" localSheetId="7">#REF!</definedName>
    <definedName name="ภายใน" localSheetId="6">#REF!</definedName>
    <definedName name="ภายใน" localSheetId="0">#REF!</definedName>
    <definedName name="ภายใน" localSheetId="3">#REF!</definedName>
    <definedName name="ภายใน">#REF!</definedName>
  </definedNames>
  <calcPr calcId="162913"/>
</workbook>
</file>

<file path=xl/calcChain.xml><?xml version="1.0" encoding="utf-8"?>
<calcChain xmlns="http://schemas.openxmlformats.org/spreadsheetml/2006/main">
  <c r="L17" i="14" l="1"/>
  <c r="I72" i="12" l="1"/>
  <c r="H72" i="12"/>
  <c r="H69" i="12" s="1"/>
  <c r="G72" i="12"/>
  <c r="G69" i="12" s="1"/>
  <c r="G100" i="12" s="1"/>
  <c r="F72" i="12"/>
  <c r="F69" i="12" s="1"/>
  <c r="F100" i="12" s="1"/>
  <c r="E72" i="12"/>
  <c r="E69" i="12" s="1"/>
  <c r="E100" i="12" s="1"/>
  <c r="I69" i="12"/>
  <c r="I59" i="12"/>
  <c r="H59" i="12"/>
  <c r="G59" i="12"/>
  <c r="F59" i="12"/>
  <c r="E59" i="12"/>
  <c r="I52" i="12"/>
  <c r="H52" i="12"/>
  <c r="G52" i="12"/>
  <c r="F52" i="12"/>
  <c r="E52" i="12"/>
  <c r="I48" i="12"/>
  <c r="I46" i="12" s="1"/>
  <c r="H48" i="12"/>
  <c r="H46" i="12" s="1"/>
  <c r="G48" i="12"/>
  <c r="G46" i="12" s="1"/>
  <c r="F48" i="12"/>
  <c r="F46" i="12" s="1"/>
  <c r="E46" i="12"/>
  <c r="I11" i="12"/>
  <c r="H11" i="12"/>
  <c r="G11" i="12"/>
  <c r="F11" i="12"/>
  <c r="E11" i="12"/>
  <c r="I5" i="12"/>
  <c r="I3" i="12" s="1"/>
  <c r="H5" i="12"/>
  <c r="H3" i="12" s="1"/>
  <c r="G5" i="12"/>
  <c r="F5" i="12"/>
  <c r="F3" i="12" s="1"/>
  <c r="E5" i="12"/>
  <c r="E3" i="12" s="1"/>
  <c r="G3" i="12"/>
  <c r="H100" i="12" l="1"/>
  <c r="I100" i="12"/>
  <c r="R38" i="9" l="1"/>
  <c r="R37" i="9"/>
  <c r="R36" i="9"/>
  <c r="R35" i="9"/>
  <c r="R32" i="9"/>
  <c r="R31" i="9"/>
  <c r="R30" i="9"/>
  <c r="R29" i="9"/>
  <c r="R28" i="9"/>
  <c r="R27" i="9"/>
  <c r="R26" i="9"/>
  <c r="R25" i="9"/>
  <c r="R24" i="9"/>
  <c r="R23" i="9"/>
  <c r="R22" i="9"/>
  <c r="R21" i="9"/>
  <c r="R18" i="9"/>
  <c r="R15" i="9"/>
  <c r="R12" i="9"/>
  <c r="F42" i="4" l="1"/>
  <c r="R36" i="1" l="1"/>
  <c r="R37" i="1"/>
  <c r="R38" i="1"/>
  <c r="R35" i="1"/>
  <c r="R15" i="1"/>
  <c r="R18" i="1"/>
  <c r="R21" i="1"/>
  <c r="R22" i="1"/>
  <c r="R23" i="1"/>
  <c r="R24" i="1"/>
  <c r="R25" i="1"/>
  <c r="R26" i="1"/>
  <c r="R27" i="1"/>
  <c r="R28" i="1"/>
  <c r="R29" i="1"/>
  <c r="R30" i="1"/>
  <c r="R31" i="1"/>
  <c r="R32" i="1"/>
  <c r="R12" i="1"/>
  <c r="G84" i="4" l="1"/>
  <c r="G87" i="4"/>
  <c r="G89" i="4"/>
  <c r="G93" i="4"/>
  <c r="G96" i="4"/>
  <c r="G99" i="4"/>
  <c r="G100" i="4"/>
  <c r="G101" i="4"/>
  <c r="G103" i="4"/>
  <c r="G105" i="4"/>
  <c r="G109" i="4"/>
  <c r="G110" i="4"/>
  <c r="G111" i="4"/>
  <c r="G80" i="4"/>
</calcChain>
</file>

<file path=xl/comments1.xml><?xml version="1.0" encoding="utf-8"?>
<comments xmlns="http://schemas.openxmlformats.org/spreadsheetml/2006/main">
  <authors>
    <author>CSCku</author>
    <author>KKD 2011 V.2</author>
  </authors>
  <commentList>
    <comment ref="B16" authorId="0" shapeId="0">
      <text>
        <r>
          <rPr>
            <b/>
            <sz val="8"/>
            <color indexed="81"/>
            <rFont val="Tahoma"/>
            <family val="2"/>
          </rPr>
          <t>CSCku:</t>
        </r>
        <r>
          <rPr>
            <sz val="8"/>
            <color indexed="81"/>
            <rFont val="Tahoma"/>
            <family val="2"/>
          </rPr>
          <t xml:space="preserve">
เพิ่ม-งดวิชาเรียน</t>
        </r>
      </text>
    </comment>
    <comment ref="B46" authorId="1" shapeId="0">
      <text>
        <r>
          <rPr>
            <b/>
            <sz val="10"/>
            <color indexed="81"/>
            <rFont val="Tahoma"/>
            <family val="2"/>
          </rPr>
          <t>KKD 2011 V.2:</t>
        </r>
        <r>
          <rPr>
            <sz val="10"/>
            <color indexed="81"/>
            <rFont val="Tahoma"/>
            <family val="2"/>
          </rPr>
          <t xml:space="preserve">
  1.6.1.1 ข้อมูลตั้งต้น (นิสิตใหม่,ผู้สำเร็จการศึกษา)
  1.6.1.2 ข้อมูลด้านนิสิต
  1.6.1.3 ข้อมูลด้านหลักสูตร</t>
        </r>
      </text>
    </comment>
    <comment ref="B47" authorId="1" shapeId="0">
      <text>
        <r>
          <rPr>
            <b/>
            <sz val="10"/>
            <color indexed="81"/>
            <rFont val="Tahoma"/>
            <family val="2"/>
          </rPr>
          <t>KKD 2011 V.2:</t>
        </r>
        <r>
          <rPr>
            <sz val="10"/>
            <color indexed="81"/>
            <rFont val="Tahoma"/>
            <family val="2"/>
          </rPr>
          <t xml:space="preserve">
   1.6.3.1 จำนวนนิสิตใหม่ 
   1.6.3.2 จำนวนนิสิตทั้งหมด/คงอยู่
   1.6.3.3 จำนวนผู้สำเร็จการศึกษา
   1.6.3.4 ข้อมูลการลงทะเบียนเรียน
  1.6.3.5 จำนวนนิสิตพ้นสภาพ
  1.6.3.6 จำนวนนิสิตเต็มเวลา (FTES)
</t>
        </r>
      </text>
    </comment>
    <comment ref="B50" authorId="0" shapeId="0">
      <text>
        <r>
          <rPr>
            <b/>
            <sz val="8"/>
            <color indexed="81"/>
            <rFont val="Tahoma"/>
            <family val="2"/>
          </rPr>
          <t>CSCku:</t>
        </r>
        <r>
          <rPr>
            <sz val="8"/>
            <color indexed="81"/>
            <rFont val="Tahoma"/>
            <family val="2"/>
          </rPr>
          <t xml:space="preserve">
สำรวจความพึงพอใจของผู้ใช้ระบบ เพื่อนำมาปรับปรุงหรือพัฒนาระบบงานต่างๆ</t>
        </r>
      </text>
    </comment>
  </commentList>
</comments>
</file>

<file path=xl/comments2.xml><?xml version="1.0" encoding="utf-8"?>
<comments xmlns="http://schemas.openxmlformats.org/spreadsheetml/2006/main">
  <authors>
    <author>Chanokyada</author>
  </authors>
  <commentList>
    <comment ref="Z5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เบญจพร มายูร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อรอนงค์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นายจิตรภาณุ   คิดโสดา</t>
        </r>
      </text>
    </comment>
    <comment ref="Z8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ชนกญาดา โคตรสาลี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น.ส.ณัฐพิมล วัชรกุล</t>
        </r>
      </text>
    </comment>
    <comment ref="Z9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นางสาวอรอนงค์ ชูเดชวัฒนา</t>
        </r>
      </text>
    </comment>
    <comment ref="AD9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นายชัยมงคล โชติวัฒนตระกูล</t>
        </r>
      </text>
    </comment>
    <comment ref="Y10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นายภานุวัฒิ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>Chanokyada:ผู้รัรบผิดชอบโครงการ:นายไพวัลย์ สมปอง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ผู้รับผิดชอบโครงการ: นายไพวัลย์ สมปอง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ผู้รับผิดชอบโครงการ: นายไพวัลย์ สมปอง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ผู้รับผิดชอบโครงการ: นายไพวัลย์ สมปอง</t>
        </r>
      </text>
    </comment>
    <comment ref="Z19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ผู้รับผิดชอบโครงการ: ชนกญาดา โคตรสาลี</t>
        </r>
      </text>
    </comment>
    <comment ref="AD20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นายนิรุตย์ วิชาชาติ</t>
        </r>
      </text>
    </comment>
    <comment ref="AD21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นายชัยมงคล โชติวัฒนะตระกูล</t>
        </r>
      </text>
    </comment>
    <comment ref="AD22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นายวุฒิชัย ไชยพร</t>
        </r>
      </text>
    </comment>
    <comment ref="AF23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นางบุษกร ถานทองดี</t>
        </r>
      </text>
    </comment>
    <comment ref="AG24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นางสาวศันสนีย์ สุดทอง</t>
        </r>
      </text>
    </comment>
    <comment ref="AD25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 นายนิรุตย์   วิชาชาติ</t>
        </r>
      </text>
    </comment>
  </commentList>
</comments>
</file>

<file path=xl/sharedStrings.xml><?xml version="1.0" encoding="utf-8"?>
<sst xmlns="http://schemas.openxmlformats.org/spreadsheetml/2006/main" count="2673" uniqueCount="819">
  <si>
    <t>ประเด็นยุทธศาสตร์</t>
  </si>
  <si>
    <t>เป้าประสงค์ สขส./กลยุทธ์ มก.ฉกส.</t>
  </si>
  <si>
    <t>ตัวชี้วัด</t>
  </si>
  <si>
    <t>เป้าหมาย</t>
  </si>
  <si>
    <t>กลยุทธ์ สขส.</t>
  </si>
  <si>
    <t>ผู้รับผิดชอบ</t>
  </si>
  <si>
    <t>1. สำนักฯสนับสนุนให้วิทยาเขตมีผลการดำเนินงานที่บรรลุเป้าหมายตามพันธกิจของวิทยาเขต</t>
  </si>
  <si>
    <t>1. ร้อยละตัวชี้วัดในระดับวิทยาเขตที่บรรลุเป้าหมาย</t>
  </si>
  <si>
    <t>1. พัฒนาอาจารย์และบุคลากรสายสนับสนุนตามนโยบายของวิทยาเขตฯ และมีแผนพัฒนาบุคลากรรายบุคคล รวมทั้งติดตามผลสำเร็จ (ว1.2)/(ว1.8)/(ว4.1)</t>
  </si>
  <si>
    <t>กอง 1 / กอง 2</t>
  </si>
  <si>
    <t>2. จำนวนหน่วยงานที่มีระบบการประเมินสมรรถนะของบุคลากรทุกระดับ</t>
  </si>
  <si>
    <t>-</t>
  </si>
  <si>
    <t>กอง 1</t>
  </si>
  <si>
    <t>2.จัดหาสวัสดิการ และบริการสิ่งอำนวยความสะดวก เพื่อให้บุคลากรในวิทยาเขตเป็นองค์กรแห่งความสุข</t>
  </si>
  <si>
    <t>4. จำนวนหลักสูตรที่มีสิ่งสนับสนุนการเรียนรู้ที่เพียงพอและเหมาะสม ต่อการจัดการเรียนการสอน</t>
  </si>
  <si>
    <t>กอง 4</t>
  </si>
  <si>
    <t>4.  ส่งเสริมนิสิตให้มีทักษะด้านเทคโนโลยีสารสนเทศและภาษาต่างประเทศตามการเรียนรู้ในศตวรรษที่ 21 (ว1.5)/(ว1.8)</t>
  </si>
  <si>
    <t xml:space="preserve">5.ร้อยละของนิสิตที่ผ่านเกณฑ์การประเมินทักษะด้าน เทคโนโลยีสารสนเทศ </t>
  </si>
  <si>
    <t>6.ร้อยละของนิสิตที่ผ่านภาษาต่างประเทศ  ตามเกณฑ์ที่วิทยาเขตกำหนด (คะแนน TOEIC  &gt;450 คะแนน)</t>
  </si>
  <si>
    <t>กอง 2</t>
  </si>
  <si>
    <t>8. ร้อยละของนิสิตที่มีคุณลักษณะของบัณฑิตที่พึงประสงค์</t>
  </si>
  <si>
    <t>6. ส่งเสริมนิสิตให้มีความเข้าใจในศิลปวัฒนธรรมไทย และภูมิปัญญาท้องถิ่นอย่างมีคุณค่า (ว1.7)</t>
  </si>
  <si>
    <t>9. ร้อยละของนิสิตที่มีความเข้าใจในศิลปวัฒนธรรมไทย และภูมิปัญญาท้องถิ่นอย่างมีคุณค่า</t>
  </si>
  <si>
    <t>กอง 2 /กอง 1</t>
  </si>
  <si>
    <t>7. มีการบริการศิษย์เก่าที่หลากหลายรูปแบบเพื่อให้ข้อมูลและความรู้ที่สร้างประโยชน์ให้กับศิษย์เก่า (ว1.10)</t>
  </si>
  <si>
    <t>10. ร้อยละของศิษย์เก่าที่ได้รับการพัฒนาให้มีศักยภาพเชิงวิชาชีพเพิ่มขึ้น</t>
  </si>
  <si>
    <t>กอง 1 /กอง 2</t>
  </si>
  <si>
    <t>8.พัฒนานักวิจัยให้สามารถนำผลงานวิจัยโดยใช้โจทย์จากชุมชนเป็นฐาน หรือต่อยอดเชิงพาณิชย์ รวมถึงสามารถตีพิมพ์ระดับนานาชาติ รวมทั้งสนับสนุนงบประมาณในการตีพิมพ์ (ว2.1)/(ว2.2)</t>
  </si>
  <si>
    <t>11. ร้อยละของผลงานวิจัยที่ใช้โจทย์จากชุมชนเป็นฐาน หรือต่อยอดเชิงพาณิชย์ ถูกนำไปใช้ประโยชน์</t>
  </si>
  <si>
    <t>กอง 3</t>
  </si>
  <si>
    <t>12. จำนวนผลงานวิจัยที่ได้รับการตีพิมพ์ เผยแพร่ระดับนานาชาติ หรือการจดสิทธิบัตร/อนุสิทธิบัตร</t>
  </si>
  <si>
    <t>9.พัฒนาระบบบริการวิชาการเพื่อรองรับการจัดหารายได้ของวิทยาเขต และเพื่อตอบสนองการนำไปสู่การสร้างอาชีพ การสร้างรายได้ของประชาชนในพื้นที่ รวมถึงติดตามผลลัพธ์ของการดำเนินงานอย่างชัดเจน (ว3.1)/(ว3.2)/(ว3.3)</t>
  </si>
  <si>
    <t>13. จำนวนชุมชนที่เข้มแข็ง</t>
  </si>
  <si>
    <t>10.พัฒนาระบบสนับสนุนการบริหารจัดการและการบริการเพื่อขับเคลื่อนวิทยาเขต (ว4.2)/(ว4.3)/(ว4.4)/ (ว4.5)/(ว4.7)</t>
  </si>
  <si>
    <t>15. ค่าเฉลี่ยของผลการประเมินการบริหารงานของคณะกรรมการประจำหน่วยงาน และผู้บริหารทุกระดับ</t>
  </si>
  <si>
    <t>16. จำนวนระบบสารสนเทศที่มีการพัฒนาเพื่อใช้ในการตัดสินใจของฝ่ายบริหาร</t>
  </si>
  <si>
    <t>17. ระดับความพึงพอใจของบุคลากร  นิสิต และผู้มีส่วนได้ส่วนเสียที่มีต่อสภาพแวดล้อมด้านกายภาพและการเรียนรู้</t>
  </si>
  <si>
    <t>18. ร้อยละของความสำเร็จของแผนการประชาสัมพันธ์เชิงรุก</t>
  </si>
  <si>
    <t>11. พัฒนาพื้นที่เพื่อให้เกิดรายได้ (ว4.8)</t>
  </si>
  <si>
    <r>
      <t>ยุทธศาสตร์ที่ 1</t>
    </r>
    <r>
      <rPr>
        <sz val="14"/>
        <color theme="1"/>
        <rFont val="Browallia New"/>
        <family val="2"/>
      </rPr>
      <t xml:space="preserve"> การเพิ่มคุณภาพและประสิทธิภาพในการดำเนินงาน เพื่อให้บรรลุวิสัยทัศน์วิทยาเขต</t>
    </r>
  </si>
  <si>
    <t xml:space="preserve">1. ร้อยละของผลสัมฤทธิ์จากแผนพัฒนาอาจารย์และบุคลากร เป็นไปตามเป้าหมาย(PMS) </t>
  </si>
  <si>
    <t>3. ความสุขของบุคลากร มก.ฉกส.(ปี 2560 = 63.5)</t>
  </si>
  <si>
    <t xml:space="preserve">7. ร้อยละของนิสิตที่ไปแลกเปลี่ยนและฝึกงานในต่างประเทศ(นิสิตชั้นปีที่3 ปี4)(ศว=5 ทอ=5 วว=5 สศ=5 ) </t>
  </si>
  <si>
    <t>14. รายได้/ปี จากการฝึกอบรม บริการเครื่องมือ(หน่วย : ล้านบาท)</t>
  </si>
  <si>
    <t>19. รายได้ที่เกิดจากบริหารทรัพย์สิน(หน่วย: ล้านบาท)</t>
  </si>
  <si>
    <t>โครงการ/กิจกรรม</t>
  </si>
  <si>
    <t>มีผลการดำเนินด้านการบริหารจัดการและการบริการที่เป็นเลิศ</t>
  </si>
  <si>
    <t>ระดับผลการดำเนินงานการบริหารงานสู่ความเป็นเลิศตามเกณฑ์EdPEx</t>
  </si>
  <si>
    <t>1.การเพิ่มประสิทธิผลของการนำองค์การ</t>
  </si>
  <si>
    <t>1. ผลการประเมินผู้บริหาร (ผู้อำนวยการสำนักและผู้อำนวยการกอง 4 กอง) (คะแนนรายบุคคล)</t>
  </si>
  <si>
    <t>1) การพัฒนาระบบการสื่อสารกับบุคลากร ผู้รับบริการและผู้มี่สวนได้ส่วนเสีย</t>
  </si>
  <si>
    <t>2) การประเมินผู้บริหาร ปีละ 2 ครั้ง</t>
  </si>
  <si>
    <t>ผอ.สขส./ผอ.กอง</t>
  </si>
  <si>
    <t>หน่วยแผนฯ</t>
  </si>
  <si>
    <t>2.ร้อยละของการบรรลุเป้าหมายตามตัวชี้วัดความสำเร็จของแผนกลยุทธ์ที่มุ่งสู่การบรรลุวิสัยทัศน์</t>
  </si>
  <si>
    <t xml:space="preserve">1) การถ่ายทอดแผนกลยุทธ์และตัวชี้วัดลงสู่บุคลากร </t>
  </si>
  <si>
    <t>2) การติดตามประเมินผลการดำเนินงานตามตัวชี้วัดของแผนกลยุทธ์ (รายไตรมาส)</t>
  </si>
  <si>
    <t>กอง 1 /หน่วยแผนฯ</t>
  </si>
  <si>
    <t>3) การวิเคราะห์ผลการดำเนินงานตามตัวชี้วัดแผนกลยุทธ์</t>
  </si>
  <si>
    <t>3. จำนวนกิจกรรม/ผลงานที่รับผิดชอบต่อสังคม</t>
  </si>
  <si>
    <t>1) KU Spirit เพื่อชุมชน</t>
  </si>
  <si>
    <t>4. ค่าใช้จ่ายต่อหน่วยลดลง (กิจกรรม)</t>
  </si>
  <si>
    <t>1) กิจกรรมเพิ่มประสิทธิภาพเพื่อลดต้นทุน/ค่าใช้จ่าย (กองละ 1 กิจกรรม)</t>
  </si>
  <si>
    <t xml:space="preserve">ทุกกอง/หน่วยแผนฯ </t>
  </si>
  <si>
    <t>2.การสร้างความเลิศที่มุ่งเน้นผู้รับบริการ</t>
  </si>
  <si>
    <t>5.ความพึงพอใจของของผู้รับบริการ(ประเมินแยกตามระบบงาน/กระบวนงานหลัก)</t>
  </si>
  <si>
    <t xml:space="preserve">1) การจัดตั้งจุดบริการแบบเบ็ดเสร็จ (One Stop Service) </t>
  </si>
  <si>
    <t>2) การพัฒนาคู่มือการปฏิบัติงาน</t>
  </si>
  <si>
    <t>ทุกกอง</t>
  </si>
  <si>
    <t>6.จำนวนกระบวน งานที่ได้รับการปรับปรุง (ไม่นับซ้ำ)</t>
  </si>
  <si>
    <t>1) การปรับปรุงกระบวนงาน เพื่อเพิ่มประสิทธิภาพการบริการ</t>
  </si>
  <si>
    <t>2) การนำเทคโนโลยีมาเพิ่มประสิทธิภาพการบริการ</t>
  </si>
  <si>
    <t>7. จำนวนบริการหรือผลิตภัณฑ์ที่ได้รับรางวัล(ไม่นับซ้ำ)</t>
  </si>
  <si>
    <t xml:space="preserve">1) การส่งผลงานเพื่อประกวด Best </t>
  </si>
  <si>
    <t>Improvement / QA Award /CSC Quality Award</t>
  </si>
  <si>
    <t>8. ระดับความผูกพันของ ผู้รับบริการ</t>
  </si>
  <si>
    <t>1)การประสานความคิดภารกิจเดียวกัน</t>
  </si>
  <si>
    <t xml:space="preserve">3.การพัฒนาศักยภาพองค์การ </t>
  </si>
  <si>
    <t>9.จำนวนองค์ความรู้ที่ส่วนงานพัฒนาขึ้นและนำไปเผยแพร่ให้กับส่วนงานอื่น</t>
  </si>
  <si>
    <t xml:space="preserve">1)การจัดการความรู้ สขส. </t>
  </si>
  <si>
    <t>ทุกกอง/หน่วยทรัพย์</t>
  </si>
  <si>
    <t>10..จำนวนระบบสารสนเทศเพื่อการบริหารและบริการที่พัฒนาขึ้น</t>
  </si>
  <si>
    <t>1) โครงการจัดทำ Office Automation</t>
  </si>
  <si>
    <t>4.การให้ความสำคัญกับบุคลากร</t>
  </si>
  <si>
    <t>11.ร้อยละของบุคลากรที่ได้รับการพัฒนาตรงตามสมรรถนะ (บุคลากร office)</t>
  </si>
  <si>
    <t>1)จัดทำแผนพัฒนาบุคลากร</t>
  </si>
  <si>
    <t>ทุกกอง / หน่วยบุคคลรวบรวม</t>
  </si>
  <si>
    <t>12. ร้อยละของบุคลากรที่มีตำแหน่งทางวิชาการ</t>
  </si>
  <si>
    <t>1) ติดตามและประเมินผลการดำเนินงานตามแผนบุคลากร</t>
  </si>
  <si>
    <t>13. ร้อยละบุคลากรที่ได้รับเชิญจากภายนอก (วิทยากร กรรมการ)</t>
  </si>
  <si>
    <t>1) จัดทำระบบฐานข้อมูลความเชี่ยวชาญ</t>
  </si>
  <si>
    <t>หน่วยทรัพย์</t>
  </si>
  <si>
    <t>14.ความพึงพอใจของบุคลากรต่อสวัสดิการ</t>
  </si>
  <si>
    <t>1) สำรวจปัจจัยที่สร้างความผูกพันของบุคลากรต่อหน่วยงาน</t>
  </si>
  <si>
    <t>15. ความผูกพันของบุคลากรที่มีต่อ สขส.</t>
  </si>
  <si>
    <t>1) สำรวจความความผูกพันของบุคลากรที่มีต่อ สขส.</t>
  </si>
  <si>
    <t>2) จัดทำแผนการสร้างองค์กรแห่งความสุข</t>
  </si>
  <si>
    <r>
      <rPr>
        <u/>
        <sz val="14"/>
        <color theme="1"/>
        <rFont val="Browallia New"/>
        <family val="2"/>
      </rPr>
      <t>ยุทธศาสตร์ที่ 2</t>
    </r>
    <r>
      <rPr>
        <sz val="14"/>
        <color theme="1"/>
        <rFont val="Browallia New"/>
        <family val="2"/>
      </rPr>
      <t xml:space="preserve"> การพัฒนาระบบบริหารจัดการและการบริการที่เป็นเลิศ</t>
    </r>
  </si>
  <si>
    <t>3. จัดหาสิ่งสนับสนุนการเรียนรู้ที่เพียงพอ(จำเป็น)และเหมาะสม ทันสมัย ตามมาตรฐานของหลักสูตร (ว1.4)</t>
  </si>
  <si>
    <t>5.พัฒนานิสิตตามคุณลักษณะของบัณฑิตที่พึงประสงค์ และ เอกลักษณ์ CSC Growth (ว1.6)</t>
  </si>
  <si>
    <t>ที่</t>
  </si>
  <si>
    <t>โครงการ / กิจกรรม</t>
  </si>
  <si>
    <t>กลุ่มเป้าหมาย</t>
  </si>
  <si>
    <t>เป้าหมายตัวชี้วัด</t>
  </si>
  <si>
    <t xml:space="preserve"> / จำนวน</t>
  </si>
  <si>
    <t>หมายเหตุ</t>
  </si>
  <si>
    <t>ตัวชี้วัดโครงการ</t>
  </si>
  <si>
    <t>สำนักงานวิทยาเขตเฉลิมพระเกียรติ จังหวัดสกลนคร</t>
  </si>
  <si>
    <t>ผู้รับผิดชอบ (งาน)</t>
  </si>
  <si>
    <t>งบประมาณเงินรายได้ (บาท)</t>
  </si>
  <si>
    <t>งบประมาณ
(บาท)</t>
  </si>
  <si>
    <t>งาน</t>
  </si>
  <si>
    <t>กอง</t>
  </si>
  <si>
    <t>การถ่ายทอดตัวชี้วัด สำนักงานวิทยาเขตเฉลิมพระเกียรติ จังหวัดสกลนคร ประจำปี 2562 – 2563</t>
  </si>
  <si>
    <t>แผนปฏิบัติการตามยุทธศาสตร์ สำนักงานวิทยาเขตเฉลิมพระเกียรติ จังหวัดสกลนคร ประจำปี 2562 – 2563</t>
  </si>
  <si>
    <t>แผนปฏิบัติการตามงานประจำ  (Routine) ประจำปีงบประมาณ พ.ศ. 2562-2563</t>
  </si>
  <si>
    <t>บุคคล*</t>
  </si>
  <si>
    <t>/</t>
  </si>
  <si>
    <t>หมายเหต: *หากการถ่ายทอดในระดับบุคคล ทำร่วมกันหลายคนและไม่สามารถแบ่งส่วนแต่ละคนได้ให้ทำเครื่องหมาย /</t>
  </si>
  <si>
    <t>งาน IT</t>
  </si>
  <si>
    <t>งานห้องสมุด</t>
  </si>
  <si>
    <t>งานอาคาร</t>
  </si>
  <si>
    <t>หน่วยบริการคอมพิวเตอร์</t>
  </si>
  <si>
    <t>หน่วยพัฒนาโปรแกรม</t>
  </si>
  <si>
    <t>หน่วยโสต</t>
  </si>
  <si>
    <t>ธนากร</t>
  </si>
  <si>
    <t>อนิสา</t>
  </si>
  <si>
    <t>หน่วยพัฒนาโปรแกรม งาน IT กองบริการกลาง</t>
  </si>
  <si>
    <t>หมายเหต: *ในกรณีการรถ่ายทอดในระดับงาน/หน่วย/บุคคล ทำร่วมกันหลายงาน/หน่วย/คน โดยไม่สามารถแบ่งส่วนกันได้ให้ทำเครื่องหมาย /</t>
  </si>
  <si>
    <t xml:space="preserve">(ตัวอย่าง)การถ่ายทอดตัวชี้วัด สำนักงานวิทยาเขตเฉลิมพระเกียรติ จังหวัดสกลนคร ประจำปี 2562 </t>
  </si>
  <si>
    <t>ผลการดำเนินงาน</t>
  </si>
  <si>
    <t xml:space="preserve">อภิชาต </t>
  </si>
  <si>
    <t>บริการพัฒนาโปรแกรม</t>
  </si>
  <si>
    <t>หน่วย*</t>
  </si>
  <si>
    <t>งาน*</t>
  </si>
  <si>
    <t>องค์ความรู้เรื่อง.....</t>
  </si>
  <si>
    <t>1.โครงการก้าวแรกสู่</t>
  </si>
  <si>
    <t>ศาสตร์แห่งแผ่นดิน</t>
  </si>
  <si>
    <t>ประจำปีการศึกษา 2562</t>
  </si>
  <si>
    <t>2.โครงการบัณฑิตยุคใหม่</t>
  </si>
  <si>
    <t>สำหรับนิสิตชั้นปีที่ 4</t>
  </si>
  <si>
    <t>ประจำปีการศึกษา 2561</t>
  </si>
  <si>
    <t>3.โครงการรณรงค์เพื่อ</t>
  </si>
  <si>
    <t>พัฒนาวินัยนิสิตแบบ</t>
  </si>
  <si>
    <t>บูรณาการ</t>
  </si>
  <si>
    <t>5.โครงการพัฒนาทักษะการคิดเชิงสร้างสรรค์และนวัตกรรม</t>
  </si>
  <si>
    <t>6.โครงการเสริมสร้างบรรยากาศการเรียนรู้สู่ความเป็นสากล</t>
  </si>
  <si>
    <t>7.โครงการพัฒนาภาวะผู้นำสำหรับนิสิต</t>
  </si>
  <si>
    <t>8.โครงการเสริมสร้างจิตสาธารณะแบบบูรณาการ</t>
  </si>
  <si>
    <t>9.โครงการส่งเสริมการเข้าร่วมแข่งขันกีฬาเพื่อความเป็นเลิศ</t>
  </si>
  <si>
    <t>10.โครงการกีฬาภายในนนทรีอีสานเกมส์</t>
  </si>
  <si>
    <t>11.โครงการมหาวิทยาลัยสุขภาพดีถ้วนหน้า</t>
  </si>
  <si>
    <t>12.โครงการแนะแนวนิสิตใหม่</t>
  </si>
  <si>
    <t>13.โครงการ Open mind to Wide</t>
  </si>
  <si>
    <t>14.โครงการเตรียมความพร้อมในการทำงาน</t>
  </si>
  <si>
    <t>15.โครงการส่งเสริมด้านสุขภาพ**</t>
  </si>
  <si>
    <t>**งบอุดหนุนเฉพาะกิจ</t>
  </si>
  <si>
    <t>1.โครงการเกษตรศิลป์</t>
  </si>
  <si>
    <t>2.โครงการเข้าร่วมประเพณีออกพรรษา   แห่ปราสาทผึ้ง</t>
  </si>
  <si>
    <t>3.โครงการพิธีไหว้ครู เชิดชูคณาจารย์ ประจำปีการศึกษา 2562</t>
  </si>
  <si>
    <t>4.โครงการวันลอยกระทง สืบสานวัฒนธรรมแห่งสายน้ำ</t>
  </si>
  <si>
    <t>4.โครงการวันลอยกระทงสืบสานวัฒนธรรมแห่งสายน้ำ</t>
  </si>
  <si>
    <t>งานทะเบียน</t>
  </si>
  <si>
    <t>งานบริการการศึกษา</t>
  </si>
  <si>
    <t>งานกิจการนิสิต</t>
  </si>
  <si>
    <t>หน่วยพัฒนาฯ</t>
  </si>
  <si>
    <t>หน่วยวินัยฯ</t>
  </si>
  <si>
    <t>หน่วยส่งเสริมสุขภาพ</t>
  </si>
  <si>
    <t>หน่วยส่งเสริมกีฬาฯ</t>
  </si>
  <si>
    <t>โอลักษณ์</t>
  </si>
  <si>
    <t>วีรเทพ</t>
  </si>
  <si>
    <t>อุกฤษ</t>
  </si>
  <si>
    <t>อนุพงษ์</t>
  </si>
  <si>
    <t>พรรณงาม</t>
  </si>
  <si>
    <t>สวโรจน์</t>
  </si>
  <si>
    <t>อรรถพล</t>
  </si>
  <si>
    <t>จามจุรี</t>
  </si>
  <si>
    <t>เกศินี</t>
  </si>
  <si>
    <t>ปิยนาถ</t>
  </si>
  <si>
    <t>กิตติยาภรณ์</t>
  </si>
  <si>
    <t>จุลจิรา</t>
  </si>
  <si>
    <t>ชญานุช</t>
  </si>
  <si>
    <t>จุฬาลักษณ์</t>
  </si>
  <si>
    <t>ฤกษ์ชัย</t>
  </si>
  <si>
    <t>เกื่อง</t>
  </si>
  <si>
    <t>ในรูปแบบคณะกรรมการ</t>
  </si>
  <si>
    <t>4.โครงการพัฒนาคุณธรรมจริยธรรมนิสิตด้วยธรรมะ</t>
  </si>
  <si>
    <t>ตามยุทธศาสตร์</t>
  </si>
  <si>
    <t>Routine</t>
  </si>
  <si>
    <t>งบอุดหนุนเฉพาะกิจ</t>
  </si>
  <si>
    <t>โครงการเฝ้าระวังยาเสพติดในสถานศึกษา</t>
  </si>
  <si>
    <t>โครงการ KU.CSC Studentloan สร้างโอกาส สร้างอนาคต</t>
  </si>
  <si>
    <t>โครงการแลกเปลี่ยนเรียนรู้เพื่อพัฒนาองค์กรกิจกรรมนิสิต</t>
  </si>
  <si>
    <t>โครงการสัมมนาและอบรมผู้นำนิสิต</t>
  </si>
  <si>
    <t>โครงการเปิดโลกกิจกรรม ประจำปีการศึกษา 2562</t>
  </si>
  <si>
    <t>โครงการปิดโลกกิจกรรมนิสิต ประจำปีการศึกษา 2561</t>
  </si>
  <si>
    <t>กิจกรรมเข้าร่วมงานวันเด็ก</t>
  </si>
  <si>
    <t>กิจกรรมเข้าร่วมงานวันวิสาขบูชา</t>
  </si>
  <si>
    <t>กิจกรรมเข้าร่วมงานแห่ดาวคริสต์มาส</t>
  </si>
  <si>
    <t>*งบอุดหนุนเฉพาะกิจ</t>
  </si>
  <si>
    <t>โครงการผู้บริหารและคณาจารย์พบผู้ปกครองนิสิตใหม่</t>
  </si>
  <si>
    <t>ค่าใช้จ่ายเพื่อการดำเนินงาน (กิจกรรมนอกแผน กิจกรรมตามการรับเชิญ</t>
  </si>
  <si>
    <t>ค่ารับรอง ค่าเดินทางของนิสิตในกรณีรับเชิญ/การรับทุน</t>
  </si>
  <si>
    <t>ค่าใช้จ่ายเพื่อการดำเนินงานอื่น ๆ เป็นต้น)</t>
  </si>
  <si>
    <t>63*</t>
  </si>
  <si>
    <t>*งบประมาณปี 63 ประมาณการในอัตราเพิ่มอีก 10%</t>
  </si>
  <si>
    <t>โครงการเข้าร่วมการแข่งขันกีฬาประเพณีจตุรมิตรเกมส์</t>
  </si>
  <si>
    <t>2.โครงการเข้าร่วมประเพณีออกพรรษาแห่งปราสาทผึ้ง</t>
  </si>
  <si>
    <t>1.กิจกรรมเข้าร่วมงานวันวิสาขบูชา</t>
  </si>
  <si>
    <t>2.กิจกรรมเข้าร่วมงานแห่ดาวคริสต์มาส</t>
  </si>
  <si>
    <t>1.จำนวนผู้เข้าร่วมโครงการ</t>
  </si>
  <si>
    <t>400 คน</t>
  </si>
  <si>
    <t>นิสิต/400 คน</t>
  </si>
  <si>
    <t>ไม่น้อยกว่า 5 หอพัก</t>
  </si>
  <si>
    <t>ค่าเฉลี่ยไม่น้อยกว่า 3.51</t>
  </si>
  <si>
    <t>1.จำนวนครั้งของการแลกเปลี่ยนเรียนรู้/สร้างความเข้าใจกับองค์กรกิจกรรมนิสิต</t>
  </si>
  <si>
    <t>ไม่น้อยกว่า 6 ครั้ง</t>
  </si>
  <si>
    <t>2.ผู้เข้าร่วมโครงการมีความพึงพอใจต่อรูปแบบและสิ่งสนับสนุนในการจัดโครงการ ในระดับมาก</t>
  </si>
  <si>
    <t xml:space="preserve">1.จำนวนผู้เข้ารับการสุ่มตรวจสารเสพติด </t>
  </si>
  <si>
    <t>2.จำนวนการตรวจเยี่ยมหอพัก</t>
  </si>
  <si>
    <t>3. ผู้เข้าร่วมโครงการมีการรับรู้ปัญหาและพิษภัยของยาเสพติดและเข้าใจในเนื้อหาของกิจกรรม ในระดับมาก</t>
  </si>
  <si>
    <t>4.ผู้เข้าร่วมโครงการมีความพึงพอใจต่อรูปแบบและสิ่งสนับสนุนในการจัดโครงการ ในระดับมาก</t>
  </si>
  <si>
    <t>1.จำนวนผู้เข้าร่วมกิจกรรม</t>
  </si>
  <si>
    <t>นิสิต/100 คน</t>
  </si>
  <si>
    <t>ผู้นำนิสิต/ครั้งละ 50 คน</t>
  </si>
  <si>
    <t>1.จำนวนนิสิตที่ได้สมัครเข้าร่วมเป็นสมาชิกชมรมและได้ทราบช่องทางในการติดต่อสื่อสารกับชมรม</t>
  </si>
  <si>
    <t>นิสิต/1,700 คน  ชมรม 30 ชมรม</t>
  </si>
  <si>
    <t>ไม่น้อยกว่าร้อยละ 80</t>
  </si>
  <si>
    <t>2.จำนวนชมรมที่มาเปิดบูธรับสมัครสมาชิก</t>
  </si>
  <si>
    <t>3.ผู้เข้าร่วมโครงการมีความพึงพอใจต่อรูปแบบและสิ่งสนับสนุนในการจัดโครงการ ในระดับมาก</t>
  </si>
  <si>
    <t>2.จัดขบวนรถแห่ เพื่อการมีส่วนร่วมกับกิจกรรมของจังหวัด</t>
  </si>
  <si>
    <t>1 ขบวน</t>
  </si>
  <si>
    <t>นิสิต / 60 คน</t>
  </si>
  <si>
    <t>นิสิต / 100 คน</t>
  </si>
  <si>
    <t>นิสิต / 50 คน</t>
  </si>
  <si>
    <t>นิสิต/150 คน   องค์กรกิจกรรมนิสิต 30 องค์กร</t>
  </si>
  <si>
    <t>2.จำนวนองค์กรกิจกรรมนิสิตที่นำเสนอสรุปผลการดำเนินกิจกรรมตลอดปีการศึกษา</t>
  </si>
  <si>
    <t>2.ผู้เข้าร่วมโครงการได้รับความรู้ความเข้าใจในกระบวนการและขั้นตอนการจัดกิจกรรม</t>
  </si>
  <si>
    <t>3.ผู้เข้าร่วมโครงการได้รับความรู้ความเข้าใจในด้านการประกันคุณภาพของกิจกรรมนิสิต</t>
  </si>
  <si>
    <t>ผู้นำนิสิต/ 60 คน</t>
  </si>
  <si>
    <t>นิสิต บุคลากร 250 คน</t>
  </si>
  <si>
    <t>อยู่ในระหว่างการสรุปผล</t>
  </si>
  <si>
    <t>ผู้ปกครอง / 1,000 คน</t>
  </si>
  <si>
    <t>2.ระดับความคิดเห็นของผู้เข้าร่วมโครงการที่มีต่อการได้รับทราบนโยบายในด้านวิชาการ การพัฒนานิสิต และบริการสวัสดิการนิสิต</t>
  </si>
  <si>
    <t>ไม่น้อยกว่าร้อยละ 90</t>
  </si>
  <si>
    <t xml:space="preserve">3.ผู้เข้าร่วมโครงการและผู้ที่กำลังจะจบการศึกษาได้รับทราบข้อมูลและให้ความสำคัญในการชำระหนี้ ของผู้กู้ยืมเงินร่วมกัน </t>
  </si>
  <si>
    <t>3 กิจกรรม</t>
  </si>
  <si>
    <t xml:space="preserve">2.ผู้เข้าร่วมโครงการมีการจัดกิจกรรมสร้างเครือข่ายกิจกรรมจิตอาสา มีส่วนร่วมในการช่วยเหลือและรับผิดชอบต่อสังคม </t>
  </si>
  <si>
    <t>ค่าเฉลี่ยไม่น้อยกว่า 3.75</t>
  </si>
  <si>
    <t>3.ระดับความคิดเห็นของผู้เข้าร่วมโครงการที่มีต่อประโยชน์ที่ได้รับจากการเข้าร่วมโครงการในครั้งนี้</t>
  </si>
  <si>
    <t>N/A</t>
  </si>
  <si>
    <t xml:space="preserve">1.โครงการพัฒนาทักษะทางด้านภาษาต่างประเทศสำหรับนิสิต 
</t>
  </si>
  <si>
    <t xml:space="preserve">2. โครงการ Exit Exam </t>
  </si>
  <si>
    <t>กองบริหารวิชาการและนิสิต</t>
  </si>
  <si>
    <t>โครงการสนับสนุนการจัดการเรียนการสอน</t>
  </si>
  <si>
    <t>1.1 กิจกรรมการจัดห้องเรียนและตารางสอบ</t>
  </si>
  <si>
    <t>1.2 กิจกรรมบริการงานทะเบียน</t>
  </si>
  <si>
    <t>1.3 กิจกรรมดำเนินการสอบ</t>
  </si>
  <si>
    <t>1.5 กิจกรรมด้านสถานภาพนิสิต</t>
  </si>
  <si>
    <t>1.6 กิจกรรมออกเอกสารสำคัญทางการศึกษา</t>
  </si>
  <si>
    <t>1.7 กิจกรรมรายงานสถิติการศึกษา</t>
  </si>
  <si>
    <t>โครงการพัฒนาระบบเทคโนโลยีสารสนเทศเพื่อการบริหารจัดการด้านงานทะเบียน</t>
  </si>
  <si>
    <t xml:space="preserve">  2.1 กิจกรรมพัฒนาและปรับปรุงระบบสารสนเทศด้านงานทะเบียน</t>
  </si>
  <si>
    <t xml:space="preserve">  2.2 กิจกรรมแลกเปลี่ยนเรียนรู้ด้านงานทะเบียนระหว่างหน่วยงาน</t>
  </si>
  <si>
    <t xml:space="preserve">  2.3 กิจกรรมประชุมทะเบียนสัญจรประจำปี</t>
  </si>
  <si>
    <t xml:space="preserve">  2.5 กิจกรรมบำรุงรักษาครุภัณฑ์ด้านงานทะเบียนเพื่อผู้ใช้บริการ</t>
  </si>
  <si>
    <t xml:space="preserve">  2.6 กิจกรรมจัดหาครุภัณฑ์ทดแทนด้านงานทะเบียน</t>
  </si>
  <si>
    <t xml:space="preserve">  2.7 กิจกรรมแนะนำประฃาสัมพันธ์ด้านงานทะเบียน</t>
  </si>
  <si>
    <t>โครงการซ้อมย่อยพิธีพระราชทานปริญญาบัตร</t>
  </si>
  <si>
    <t xml:space="preserve">  3.1 กิจกรรมซ้อมย่อยผู้เข้าร่วมการรับปริญญา ปี พ.ศ. 2560</t>
  </si>
  <si>
    <t xml:space="preserve">  3.2 กิจกรรมซ้อมใหญ่ผู้เข้าร่วมการรับปริญญา ปี พ.ศ. 2560</t>
  </si>
  <si>
    <t>โครงการพัฒนาบุคลากรงานทะเบียนนิสิต</t>
  </si>
  <si>
    <t xml:space="preserve">  4.1 กิจกรรมพัฒนาบุคลากรด้านทะเบียนนิสิตตามแผนพัฒนาบุคลากร</t>
  </si>
  <si>
    <t xml:space="preserve">  4.2 กิจกรรมส่งเสริมบุคลากรเข้าสู่ตำแหน่งวิชาการ</t>
  </si>
  <si>
    <t xml:space="preserve">  4.3 กิจกรรมสร้างขวัญและกำลังใจให้กับบุคลากรและสร้างจิตสำนึกในการทำงานเพื่อประโยชน์ส่วนรวม (ประชุมประจำเดือน)</t>
  </si>
  <si>
    <t xml:space="preserve">  4.5 กิจกรรมส่งเสริมบรรยากาศการทำงาน</t>
  </si>
  <si>
    <t>โครงการสนับสนุนการวิจัยสถาบัน (ความต้องการและความคาดหวังระบบสารสนเทศด้านงานทะเบียน)</t>
  </si>
  <si>
    <t>ร้อยละของบุคลกรที่ได้รับการพัฒนา</t>
  </si>
  <si>
    <t>ร้อยละของบุคลากรที่ได้เข้าสู่ตำแหน่ง</t>
  </si>
  <si>
    <t>ร้อยละของบุคลกรที่ได้เข้าร่วมกิจกรรม</t>
  </si>
  <si>
    <t>ความพึงพอใจของผู้เข้าร่วมโครงการ</t>
  </si>
  <si>
    <t>จำนวนเรื่อง</t>
  </si>
  <si>
    <t>จำนวนบัณฑิตที่เข้าร่วมโครงการ</t>
  </si>
  <si>
    <t>จำนวนกระบวนงานที่ได้รับการทบทวนและพัฒนา</t>
  </si>
  <si>
    <t xml:space="preserve"> - ความพึงพอใจของการใช้ระบบ</t>
  </si>
  <si>
    <t>ความพึงพอใจของผู้ใช้บริการ</t>
  </si>
  <si>
    <t>ร้อยละของอุปกรณ์พร้อมใช้งาน</t>
  </si>
  <si>
    <t>ความพึงพอใจของการใช้ระบบ</t>
  </si>
  <si>
    <t>จำนวนการข้าร่วมประชุม/จัดประชุม</t>
  </si>
  <si>
    <t>– กำหนดเปิด-ปิดระบบ ระบบบันทึกข้อมูลตารางเรียน</t>
  </si>
  <si>
    <t>– ตรวจสอบข้อมูลรายวิชาที่เปิดสอน</t>
  </si>
  <si>
    <t>– จัดตารางสอบ</t>
  </si>
  <si>
    <t>– ประกาศข้อมูลตารางเรียน ตารางสอบผ่านเว็บ</t>
  </si>
  <si>
    <t>– แก้ไขเปลี่ยนแปลงข้อมูลตารางเรียน ตารางสอบ หลังจากประกาศข้อมูลผ่านเว็บ</t>
  </si>
  <si>
    <t>– ประสานงานการใช้ห้องการเรียนการสอนทางไกลกับวิทยาเขตบางเขน</t>
  </si>
  <si>
    <t>เปิดตามปฏิทินการดำเนินงาน</t>
  </si>
  <si>
    <t>1.ความถูกต้องของข้อมูล
2.ดำเนินการภายในกำหนดเวลา</t>
  </si>
  <si>
    <t xml:space="preserve">ระดับความพึงพอใจของผู้ใช้บริการ
</t>
  </si>
  <si>
    <t xml:space="preserve">ดำเนินการภายในกำหนดเวลา  </t>
  </si>
  <si>
    <t>1.ความถูกต้องของข้อมูลตามรายการหรือแบบฟอร์มที่กำหนด
2.ดำเนินการภายในกำหนดเวลา</t>
  </si>
  <si>
    <t>จำนวนวันที่วิทยาเขตบางเขนได้รับข้อมูลการใช้ห้องเรียนการเรียนการสอนทางไกลก่อนวันเปิดเรียน</t>
  </si>
  <si>
    <t xml:space="preserve"> - กำหนดเปิด-ปิด การลงทะเบียนเรียนออนไลน์</t>
  </si>
  <si>
    <t xml:space="preserve"> - กิจกรรมลงทะเบียนเรียนสไหรับนิสิตใหม่</t>
  </si>
  <si>
    <t xml:space="preserve"> - กิจกรรมเพิ่ม-ถอนรายวิชา หลังกำหนด</t>
  </si>
  <si>
    <t xml:space="preserve"> - ประสานงานการประเมินการเรียนการสอน</t>
  </si>
  <si>
    <t xml:space="preserve"> - จัดทำคู่มือนิสิต</t>
  </si>
  <si>
    <t xml:space="preserve"> - บริการรับคำร้องต่างๆ ของนิสิต</t>
  </si>
  <si>
    <t xml:space="preserve"> - บริการงานทะเบียนนอกเวลาราชการ</t>
  </si>
  <si>
    <t xml:space="preserve"> - ประสานงาน,กำหนดสิทธิ์การลงทะเบียนเรียน</t>
  </si>
  <si>
    <t>เปิดได้ตามกำหนดการปฏิทินการศึกษา</t>
  </si>
  <si>
    <t>ร้อยละของนิสิตใหม่ที่ได้รับตารางเรียน
(ข้อ 1)</t>
  </si>
  <si>
    <t>ร้อยละของการมีข้อมูลในระบบของอาจารย์ผู้สอนตามที่คณะแจ้งให้มีการประเมินการเรียนการสอน</t>
  </si>
  <si>
    <t>ร้อยละของนิสิตใหม่ที่ได้รับคู่มือนิสิต
(ข้อ 1)</t>
  </si>
  <si>
    <t>ระดับความพึงพอใจของผู้ใช้บริการ
(ข้อ 1)</t>
  </si>
  <si>
    <t>ความพึงพอใจของผู้ใช้บริการ
 (ข้อ 1)</t>
  </si>
  <si>
    <t>นิสิตตรวจสอบสิทธิ์การลงทะเบียนได้ก่อนการลงทะเบียนเรียนออนไลน์</t>
  </si>
  <si>
    <t xml:space="preserve"> -การสอบกลางภาค/สอบไล่</t>
  </si>
  <si>
    <t xml:space="preserve"> -จัดหาวัสดุสนับสนุนการดำเนินการสอบ</t>
  </si>
  <si>
    <t xml:space="preserve"> -ตรวจข้อสอบด้วยเครื่องตรวจข้อสอบ</t>
  </si>
  <si>
    <t>1. ความถูกต้องของการจัดห้องสอบ,เลขที่นั่งสอบ,กรรมการคุมสอบครบทุกรายวิชาที่ปรากฏในตารางสอบ
2. เผยแพร่ได้ตามกำหนดการปฏิทินการศึกษา</t>
  </si>
  <si>
    <t>จัดสอบได้ตามที่ปฏิทินการศึกษากำหนด</t>
  </si>
  <si>
    <t>ระดับความพึงพอใจของผู้ใช้บริการ</t>
  </si>
  <si>
    <t xml:space="preserve"> - ย้ายคณะ/ย้ายสาขา</t>
  </si>
  <si>
    <t xml:space="preserve"> - แก้ไขทะเบียนประวัติ</t>
  </si>
  <si>
    <t xml:space="preserve"> - การตรวจสอบข้อมูลระดับคะแนนจาก KU5 ออนไลน์</t>
  </si>
  <si>
    <t xml:space="preserve"> -จัดพิมพ์ KU6 และจัดส่งใบรายงานคะแนนของนิสิตให้ผู้ปกครอง</t>
  </si>
  <si>
    <t xml:space="preserve"> - แก้ไขระดับคะแนน KU7 และประมวลผลการศึกษา</t>
  </si>
  <si>
    <t>1. ความถูกต้องของข้อมูลตามรายการหรือแบบฟอร์มที่กำหนด</t>
  </si>
  <si>
    <t>1. ความถูกต้องของข้อมูลตามรายการหรือแบบฟอร์มที่กำหนด
2. ดำเนินการภายในกำหนดเวลา  (48 ชั่วโมง)</t>
  </si>
  <si>
    <t>1. ร้อยละของจำนวนเอกสารที่พิมพ์ต่อจำนวนนิสิตที่ลงทะเบียนเรียน
2. ร้อยละของจำนวนเอกสารที่จัดส่งต่อจำนวนเอกสารที่พิมพ์</t>
  </si>
  <si>
    <t xml:space="preserve">1. ความถูกต้องของข้อมูลตามรายการหรือแบบฟอร์มที่กำหนด
2. ดำเนินการภายในกำหนดเวลา  </t>
  </si>
  <si>
    <t xml:space="preserve"> - การตรวจสอบผลการศึกษาผู้มีสถานภาพอยู่ในข่ายควรสำเร็จการศึกษา</t>
  </si>
  <si>
    <t xml:space="preserve"> -บันทึกข้อมูลเปลี่ยนแปลงสถานภาพนิสิตจบการศึกษา</t>
  </si>
  <si>
    <t xml:space="preserve"> - การตรวจสอบผู้ที่เข้าข่ายได้รับยกเว้นค่าธรรมเนียมการศึกษา 
( 5A และการเรียนดี)</t>
  </si>
  <si>
    <t xml:space="preserve"> -การตรวจสอบและบันทึกข้อมูลการเทียบโอนรายวิชา</t>
  </si>
  <si>
    <t xml:space="preserve"> - การตรวจสอบและแจ้งสถานภาพนิสิตกรณี
ผู้มีสถานภาพเข้าข่ายการพ้นสภาพการเป็นนิสิต (คัดชื่อออก,ลาออก)</t>
  </si>
  <si>
    <t>ร้อยละของจำนวนที่ตรวจสอบผู้มีสถานภาพอยู่ในข่ายควรสำเร็จการศึกษาต่อจำนวนผู้ยื่นใบขอจบการศึกษา (ข้อ 1)</t>
  </si>
  <si>
    <t>ร้อยละของจำนวนการดำเนินการขอต่อจำนวนคำร้อง (ข้อ 1)</t>
  </si>
  <si>
    <t>ร้อยละของจำนวนการดำเนินการแจ้งต่อจำนวนนิสิตที่คัดชื่อออก</t>
  </si>
  <si>
    <t xml:space="preserve"> - จัดหาเอกสารทางการศึกษา </t>
  </si>
  <si>
    <t xml:space="preserve"> -การออกเอกสารสำคัญทางการศึกษา</t>
  </si>
  <si>
    <t>7 ชั่วโมง</t>
  </si>
  <si>
    <t xml:space="preserve"> - รายงานข้อมูลเพื่อใช้สนับสนุนการตัดสินใจ
(สำหรับอาจารย์ และสำหรับผู้บริหาร) และรายงานข้อมูลตามความต้องการ</t>
  </si>
  <si>
    <t xml:space="preserve"> -รายงานข้อมูลตามระบบประกันคุณภาพ
   จำนวนนิสิตใหม่ จำนวนนิสิตทั้งหมด/คงอยู่ จำนวนผู้สำเร็จการศึกษา
   ข้อมูลการลงทะเบียนเรียน จำนวนนิสิตพ้นสภาพ จำนวนนิสิตเต็มเวลา </t>
  </si>
  <si>
    <t xml:space="preserve"> -รายงานข้อมูลตามระบบ กพร., สกอ., สทป.,กองแผนงาน</t>
  </si>
  <si>
    <t xml:space="preserve"> 2.8 กิจกรรมทบทวนและพัฒนากระบวนการทำงานให้มีประสิทธิภาพ</t>
  </si>
  <si>
    <t>งานทะเบียนและประมวลผล</t>
  </si>
  <si>
    <r>
      <rPr>
        <sz val="12"/>
        <rFont val="Symbol"/>
        <family val="1"/>
        <charset val="2"/>
      </rPr>
      <t>³</t>
    </r>
    <r>
      <rPr>
        <sz val="12"/>
        <rFont val="TH SarabunPSK"/>
        <family val="2"/>
      </rPr>
      <t xml:space="preserve"> 4.00</t>
    </r>
  </si>
  <si>
    <r>
      <rPr>
        <sz val="12"/>
        <rFont val="Times New Roman"/>
        <family val="1"/>
      </rPr>
      <t xml:space="preserve">≤ </t>
    </r>
    <r>
      <rPr>
        <sz val="12"/>
        <rFont val="TH SarabunPSK"/>
        <family val="2"/>
      </rPr>
      <t>7</t>
    </r>
  </si>
  <si>
    <r>
      <rPr>
        <sz val="12"/>
        <rFont val="Symbol"/>
        <family val="1"/>
        <charset val="2"/>
      </rPr>
      <t xml:space="preserve">³ </t>
    </r>
    <r>
      <rPr>
        <sz val="12"/>
        <rFont val="TH SarabunPSK"/>
        <family val="2"/>
      </rPr>
      <t>80</t>
    </r>
  </si>
  <si>
    <t>โครงการแนะแนวและรับเข้าศึกษา</t>
  </si>
  <si>
    <t xml:space="preserve">1.3 กิจกรรมร่วมงาน Dek D TCAS Fair </t>
  </si>
  <si>
    <t>1.5 กิจกรรมจัดทำแผ่นพับ โปสเตอร์และสื่อสิ่งพิมพ์</t>
  </si>
  <si>
    <t>จำนวนนิสิตใหม่เป็นไปตามแผนกลั่นกรอง</t>
  </si>
  <si>
    <t xml:space="preserve">≥ 2,000 </t>
  </si>
  <si>
    <t>ร้อยละของผู้สมัครที่ทราบข่าวการสมัคร</t>
  </si>
  <si>
    <t>ร้อยละของความถูกต้องของข้อมูล</t>
  </si>
  <si>
    <t>ร้อยละของเอกสารส่งกลับ</t>
  </si>
  <si>
    <t>ร้อยละของจำนวนมอบตัวนิสิตใหม่เพิ่มขึ้น</t>
  </si>
  <si>
    <t xml:space="preserve">2.2  กิจกรรมสอบสัมภาษณ์ TCAS  รอบที่ 3 </t>
  </si>
  <si>
    <t>ระดับความพึงพอใจของผู้เข้าร่วมโครงการ</t>
  </si>
  <si>
    <t>≥ 3.51</t>
  </si>
  <si>
    <t>2.4 กิจกรรมการรับสมัครและสอบสัมภาษณ์นิสิตพ้นสภาพ</t>
  </si>
  <si>
    <t>โครงการสอบคัดเลือกบุคคลเข้าศึกษาต่อ
 (สอบข้อเขียน/สอบสัมภาษณ์)</t>
  </si>
  <si>
    <t>โครงการมอบตัวและลงทะเบียนเรียนนิสิตใหม่</t>
  </si>
  <si>
    <t>1.1 กิจกรรมออกแนะแนวและประชาสัมพันธ์
การรับสมัครเข้าศึกษาตามโรงเรียนและแหล่งชุมชน</t>
  </si>
  <si>
    <t>1.2 กิจกรรมร่วมงานนิทรรศการตลาดนัด
หลักสูตรอุดมศึกษา</t>
  </si>
  <si>
    <t>1.4 กิจกรรมการจัดทำสื่อโฆษณาและประชาสัมพันธ์
การสมัครเข้าศึกษา</t>
  </si>
  <si>
    <t>1.6 กิจกรรมจัดส่งแผ่นพับ โปสเตอร์ 
ไปยังโรงเรียนมัธยมศึกษา และอาชีวศึกษา ทั่วประเทศ</t>
  </si>
  <si>
    <t xml:space="preserve">1.7 กิจกรรมการจัดส่งหนังสือแสดงความยินดี
และเอกสารข้อมูลต่างๆเกี่ยวกับมหาวิทยาลัย
ให้แก่ผู้ผ่านการคัดเลือก </t>
  </si>
  <si>
    <t>2.1  กิจกรรมการสอบคัดเลือกบุคคลเข้าศึกษา  
ระดับบัณฑิตศึกษา</t>
  </si>
  <si>
    <t xml:space="preserve">2.3 กิจกรรมการสอบสัมภาษณ์บุคคลเข้าศึกษาในระบบ
 TCAS  รอบที่  4  (Admissions) </t>
  </si>
  <si>
    <t>1.4 กิจกรรมด้านทะเบียนนิสิตและการศึกษา</t>
  </si>
  <si>
    <t xml:space="preserve"> - การผลิตข้อสอบย่อย (ตามคำร้อง)</t>
  </si>
  <si>
    <t>ร้อยละของเอกสารสำคัญทางการศึกษาสำรองที่สามารถออกได้อย่างต่อเนื่อง</t>
  </si>
  <si>
    <t>หน่วยทะเบียน</t>
  </si>
  <si>
    <t>เยาวเรศ</t>
  </si>
  <si>
    <t>พัทริยา</t>
  </si>
  <si>
    <t>สุรีรัตย์</t>
  </si>
  <si>
    <t>มยุรา</t>
  </si>
  <si>
    <t>สิริวิมล</t>
  </si>
  <si>
    <t>พิชญาภา</t>
  </si>
  <si>
    <t>ชมพูนุช</t>
  </si>
  <si>
    <t>หน่วยแนะแนวและรับเข้า</t>
  </si>
  <si>
    <t>อรชุฏา</t>
  </si>
  <si>
    <t>กนกอร</t>
  </si>
  <si>
    <t>หัทญา</t>
  </si>
  <si>
    <t>นิศารัตน์</t>
  </si>
  <si>
    <t>หน่วยส่งเสริมมาตรฐาน</t>
  </si>
  <si>
    <t>วชิราภรณ์</t>
  </si>
  <si>
    <t>วุฒิ</t>
  </si>
  <si>
    <t>นรินทร์ทิพย์</t>
  </si>
  <si>
    <t>รณฤทธิ์</t>
  </si>
  <si>
    <t>หน่วยแนะแนวและทุนการศึกษา</t>
  </si>
  <si>
    <t>น.เอกสารสำคัญฯ</t>
  </si>
  <si>
    <t xml:space="preserve">5.ร้อยละของนิสิตที่ผ่านเกณฑ์การประเมินทักษะด้านเทคโนโลยีสารสนเทศ </t>
  </si>
  <si>
    <t>6.ร้อยละของนิสิตที่ผ่านภาษาต่างประเทศ  ตามเกณฑ์ที่วิทยาเขตกำหนด(คะแนน TOEIC  &gt;450 คะแนน)</t>
  </si>
  <si>
    <t>ประดับพร</t>
  </si>
  <si>
    <t>สุจิตรา</t>
  </si>
  <si>
    <t>วัชรพล</t>
  </si>
  <si>
    <t>ประเภทโครงการ</t>
  </si>
  <si>
    <t xml:space="preserve">1. โครงการพัฒนาทักษะทางวิชาการสำหรับอาจารย์ </t>
  </si>
  <si>
    <t xml:space="preserve">1.โครงการพัฒนาทักษะทางด้านเทคโนโลยีสารสนเทศสำหรับนิสิต </t>
  </si>
  <si>
    <t xml:space="preserve">1.โครงการพัฒนาทักษะทางด้านภาษาต่างประเทศสำหรับนิสิต </t>
  </si>
  <si>
    <t>โครงการก้าวแรกสู่ศาสตร์แห่งแผ่นดิน ประจำปีการศึกษา 2561</t>
  </si>
  <si>
    <t>โครงการบัณฑิตยุคใหม่สำหรับนิสิตชั้นปีที่ 4 ประจำปีการศึกษา 2561</t>
  </si>
  <si>
    <t>โครงการรณรงค์เพื่อพัฒนาวินัยนิสิตแบบบูรณาการ</t>
  </si>
  <si>
    <t>โครงการพัฒนาคุณธรรมนิสิตด้วยธรรมะ</t>
  </si>
  <si>
    <t>โครงการพัฒนาทักษะการคิดเชิงสร้างสรรค์และนวัตกรรม</t>
  </si>
  <si>
    <t>โครงการเสริมสร้างบรรยากาศการเรียนรู้สู่ความเป็นสากล</t>
  </si>
  <si>
    <t>โครงการพัฒนาทักษะภาวะผู้นำสำหรับนิสิต</t>
  </si>
  <si>
    <t>โครงการเสริมสร้างจิตสาธารณะแบบบูรณาการ</t>
  </si>
  <si>
    <t>โครงการส่งเสริมการเข้าร่วมการแข่งขันกีฬาเพื่อความเป็นเลิศ</t>
  </si>
  <si>
    <t>โครงการกีฬาภายในนนทรีอีสานเกมส์</t>
  </si>
  <si>
    <t>โครงการมหาวิทยาลัยสุขภาพดีถ้วนหน้า</t>
  </si>
  <si>
    <t>โครงการแลกเปลี่ยนเรียนรู้เพื่อการพัฒนาองค์กรกิจกรรมนิสิต</t>
  </si>
  <si>
    <t>ค่าใช้จ่ายเพื่อการดำเนินงานอื่นๆ ตลอดปี</t>
  </si>
  <si>
    <t>9.ร้อยละของนิสิตที่มีความเข้าใจในศิลปวัฒนธรรมไทย และภูมิปัญญาท้องถิ่นอย่างมีคุณค่า</t>
  </si>
  <si>
    <t xml:space="preserve">โครงการเปิด-ปิดโลกกิจกรรมนิสิต </t>
  </si>
  <si>
    <t>โครงการแนะแนวนิสิตใหม่</t>
  </si>
  <si>
    <t>โครงการ Open Mind to Wide</t>
  </si>
  <si>
    <t>โครงการเตรียมความพร้อมในการทำงาน</t>
  </si>
  <si>
    <t>โครงการส่งเสริมด้านสุขภาพ</t>
  </si>
  <si>
    <t>– จัดตารางเรียน/ห้องเรียน</t>
  </si>
  <si>
    <t xml:space="preserve">กอง 1 / กอง 2 </t>
  </si>
  <si>
    <t>งาน
ทะเบียน</t>
  </si>
  <si>
    <t>งานบริการ
การศึกษา</t>
  </si>
  <si>
    <t>งาน
กิจการนิสิต</t>
  </si>
  <si>
    <t>หน่วย</t>
  </si>
  <si>
    <t>หน่วยทุนการศึกษา</t>
  </si>
  <si>
    <t xml:space="preserve"> /</t>
  </si>
  <si>
    <t xml:space="preserve">ออกเอกสารภายในกำหนดเวลา   
(  7 ชั่วโมง)                                                             </t>
  </si>
  <si>
    <r>
      <t xml:space="preserve">1. โครงการพัฒนาทักษะทางวิชาการสำหรับอาจารย์
- ส้มมนาอาจารย์ 
- การพัฒนาและปรับปรุงหลักสูตร
- เทคนิคการสอน 
- เทคนิคการวัดและประเมินผล 
</t>
    </r>
    <r>
      <rPr>
        <sz val="14"/>
        <color rgb="FFFF0000"/>
        <rFont val="Browallia New"/>
        <family val="2"/>
      </rPr>
      <t xml:space="preserve"> </t>
    </r>
  </si>
  <si>
    <t xml:space="preserve">1.โครงการพัฒนาทักษะทางด้านเทคโนโลยีสารสนเทศสำหรับนิสิต 
- โครงการ e-Student
</t>
  </si>
  <si>
    <t xml:space="preserve">1.โครงการพัฒนาทักษะทางด้านภาษาต่าง
ประเทศสำหรับนิสิต 
</t>
  </si>
  <si>
    <r>
      <t xml:space="preserve">1. โครงการสอนเสริมทักษะการสอบ ภาค ก 
(ดำเนินการเฉพาะปีที่เปิดสอบ)
</t>
    </r>
    <r>
      <rPr>
        <sz val="14"/>
        <color rgb="FFFF0000"/>
        <rFont val="Browallia New"/>
        <family val="2"/>
      </rPr>
      <t>- หลักสูตรใหม่</t>
    </r>
  </si>
  <si>
    <t>1. การพัฒนาระบบการนำองค์กร  (Leadership System)</t>
  </si>
  <si>
    <t>1. การพัฒนาระบบการจัดการความรู้ สขส.(Knowledge Management System)</t>
  </si>
  <si>
    <t>1) การพัฒนา และปรับปรุงกระบวนงาน เพื่อเพิ่มประสิทธิภาพการบริการ</t>
  </si>
  <si>
    <t>ระดับความพึงพอใจ</t>
  </si>
  <si>
    <t xml:space="preserve">กิจกรรมจัดซื้อ/จ้าง เบิกจ่าย คชจ.กิจกรรมวิชาบูรณาการ </t>
  </si>
  <si>
    <t>กิจกรรมเบิกจ่ายค่าตอบแทน อ.ประจำ (ค่าสอนเกิน)</t>
  </si>
  <si>
    <t>กิจกรรมเบิกจ่ายค่าตอบแทน นิสิตช่วยงาน</t>
  </si>
  <si>
    <t>กิจกรรมเบิกจ่ายค่าตอบแทน อ.เชิญสอน</t>
  </si>
  <si>
    <t>กิจกรรมการเบิกจ่ายค่าตอบแทน อนุ กก.บูรณาการ ฉกส.</t>
  </si>
  <si>
    <t>กิจกรรมการเบิก-จ่าย ค่าใช้จ่ายในการเดินทางที่เกี่ยวข้องกับ บูรณาการ ฉกส.</t>
  </si>
  <si>
    <t>กิจกรรมเบิกจ่ายค่าตรวจกระดาษคำตอบ</t>
  </si>
  <si>
    <t>กิจกรรมเบิกจ่ายค่าตอบแทน กก.คุมสอบวิชาบูรณาการ</t>
  </si>
  <si>
    <r>
      <rPr>
        <sz val="18"/>
        <rFont val="TH SarabunPSK"/>
        <family val="2"/>
      </rPr>
      <t>≥</t>
    </r>
    <r>
      <rPr>
        <sz val="12"/>
        <rFont val="TH SarabunPSK"/>
        <family val="2"/>
      </rPr>
      <t>3.51</t>
    </r>
  </si>
  <si>
    <t>รอบการเบิกจ่าย</t>
  </si>
  <si>
    <t xml:space="preserve">โครงการ English Exit Exam  </t>
  </si>
  <si>
    <t>นิสิตปี 3 /1600</t>
  </si>
  <si>
    <t xml:space="preserve">งานริการการศึกษา </t>
  </si>
  <si>
    <t xml:space="preserve">กิจกรรมดำเนินการจัดสอบ </t>
  </si>
  <si>
    <t xml:space="preserve">กิจกรรมประสานงานและจัดเตรียมการสอบ </t>
  </si>
  <si>
    <t xml:space="preserve">กิจกรรมสรุปและแจกผลสอบ </t>
  </si>
  <si>
    <t xml:space="preserve">อาจารย์ </t>
  </si>
  <si>
    <t xml:space="preserve">นิสิตช่วยงาน </t>
  </si>
  <si>
    <t xml:space="preserve">อนุกรรมการวิชาบูรณาการ </t>
  </si>
  <si>
    <t xml:space="preserve">อาจารย์เชิญสอน </t>
  </si>
  <si>
    <t>กรรมการคุมสอบ</t>
  </si>
  <si>
    <r>
      <rPr>
        <b/>
        <sz val="18"/>
        <rFont val="TH SarabunPSK"/>
        <family val="2"/>
      </rPr>
      <t>≥</t>
    </r>
    <r>
      <rPr>
        <b/>
        <sz val="12"/>
        <rFont val="TH SarabunPSK"/>
        <family val="2"/>
      </rPr>
      <t>3.51</t>
    </r>
  </si>
  <si>
    <t>กิจกรรมให้บริการด้านหลักสูตร</t>
  </si>
  <si>
    <t xml:space="preserve">ประสานงานรายวิชาศิลปะการดำเนินชีวิต </t>
  </si>
  <si>
    <t>กิจกรรมประสานการจัดตารางเรียน-ตารางสอบรายวิชาบูรณาการ</t>
  </si>
  <si>
    <t>กิจกรรมประสานงานการจัดประชุมคณะอนุกรรมการวิชาบูรณาการ</t>
  </si>
  <si>
    <t>กิจกรรมสำรวจความพึงพอใจต่อการดำเนินงานตามโครงสร้างคณะอนุกรรมการบริหารวิชาบูรณาการ</t>
  </si>
  <si>
    <t>กิจกรรมสำรวจความพึงพอใจการประสานงานวิชาบูรณาการ</t>
  </si>
  <si>
    <t>กิจกรรมทวนสอบวิชาบูรณาการ</t>
  </si>
  <si>
    <t>กิจกรรมประสานงานรายวิชาศาสตร์แห่งแผ่นดิน</t>
  </si>
  <si>
    <t>กิจกรรมประสานงานรายวิชาทักษะชีวิตการเป็นนิสิตมหาวิทยาลัย</t>
  </si>
  <si>
    <t>กิจกรรมประสานงานรายวิชาภาษาไทยเพื่อการสื่อสาร ศิลปะการดำเนินชีวิต และมนุษย์กับสังคม</t>
  </si>
  <si>
    <t>กิจกรรมประสานงานรายวิชามนุษย์กับสังคม</t>
  </si>
  <si>
    <t>กิจกรรมประสานงานรายวิชาคณิตศาสต์และคอมพิวเตอร์ในชีวิตประจำวัน</t>
  </si>
  <si>
    <t>กิจกรรมประสานงานรายวิชาสุขภาพเพื่อชีวิต</t>
  </si>
  <si>
    <t>กิจกรรมประสานงานรายวิชาสิงแวดล้อม เทคโนโลยี และชีวิต</t>
  </si>
  <si>
    <t>กิจกรรมประสานงานรายวิชาเศรษฐศาสตร์เพื่อการดำเนินชีวิตที่ดี</t>
  </si>
  <si>
    <t>กิจกรรมผู้ช่วยเลขานุการอนุกรรมการบริหารวิชาบูรณาการ มก.ฉกส.</t>
  </si>
  <si>
    <t>วุฒิ บุญกระจ่าง</t>
  </si>
  <si>
    <t>ความพึงพอใจ</t>
  </si>
  <si>
    <t xml:space="preserve">นรินทร์ทิพย์ </t>
  </si>
  <si>
    <t xml:space="preserve">จำนวนครั้ง/ปี </t>
  </si>
  <si>
    <t xml:space="preserve">วชิราภรณ์ </t>
  </si>
  <si>
    <t xml:space="preserve">2 ครั้ง </t>
  </si>
  <si>
    <t xml:space="preserve">รายวิชาที่รับผิดชอบ </t>
  </si>
  <si>
    <t xml:space="preserve">ความพึงพอใจ </t>
  </si>
  <si>
    <t xml:space="preserve">วุฒิ/วชิราภรณ์/นรินทร์ทิพย์ </t>
  </si>
  <si>
    <t>กิจกรรมประสานงานรายวิชาแนวคิดทางวิทยาศาสตร์และปรัชญา</t>
  </si>
  <si>
    <t>โครงการวิชาบูรณาการ  (งบกลาง 150,000 ผอ.กอง ดูแล)</t>
  </si>
  <si>
    <t>การตรวจสอบเอกสารหลักสูตรและรายวิชาจากคณะที่ส่งมาดำเนินการตามขั้นตอน</t>
  </si>
  <si>
    <t>การบันทึก/แก้ไขข้อมูลรายวิชาลงในฐานข้อมูลหลักสูตร</t>
  </si>
  <si>
    <t>การบันทึก/แก้ไขข้อมูลโครงสร้างหลักสูตรลงในฐานข้อมูลหลักสูตร</t>
  </si>
  <si>
    <t>การบันทึก/แก้ไขข้อมูลรายวิชาพื้นฐานลงในฐานข้อมูลหลักสูตร</t>
  </si>
  <si>
    <t>ให้คำปรึกษาและตอบคำถาม/แก้ไขข้อมูลรายวิชาในเรื่องระบบตรวจสอบโครงสร้างหลักสูตรของนิสิต</t>
  </si>
  <si>
    <t>การรายงานสถานะการดำเนินการของหลักสูตร มก.ฉกส.</t>
  </si>
  <si>
    <t xml:space="preserve">รณฤทธิ์ </t>
  </si>
  <si>
    <t xml:space="preserve">นรินทร์ทิพย์ /วชิราภรณ์ </t>
  </si>
  <si>
    <t>1.ความถูกต้องของข้อมูล</t>
  </si>
  <si>
    <t>2.ดำเนินการตามระยะเวลาที่กำหนด</t>
  </si>
  <si>
    <t xml:space="preserve">จำนวนครั้งต่อปี </t>
  </si>
  <si>
    <t xml:space="preserve">12 ครั้ง </t>
  </si>
  <si>
    <t>การจัดการประชุมคณะกรรมการการศึกษาและวิชาการ มก.ฉกส. ปีละ 12 ครั้ง</t>
  </si>
  <si>
    <t>การประชุมคณะกรรมการการศึกษา มก. ปีละ 24 ครั้ง</t>
  </si>
  <si>
    <t xml:space="preserve">กิจกรรมให้บริการด้านบัณฑิตศึกษา </t>
  </si>
  <si>
    <t>การประสานงานนำเข้าฐานข้อมูลนิสิตใหม่บัณฑิตศึกษาระหว่างบว.และงานทะเบียนฯ</t>
  </si>
  <si>
    <t>การประสานงานอัพเดทข้อมูลสถานะทางการศึกษาของนิสิตบัณฑิตศึกษาระหว่างบว.และงานทะเบียนฯ</t>
  </si>
  <si>
    <t>การตรวจสอบ ติดตามการลงทะเบียนเรียนของนิสิตบัณฑิตศึกษา</t>
  </si>
  <si>
    <t>การดำเนินการติดตาม ตรวจสอบและส่งเอกสารรักษาสถานภาพนิสิตบัณฑิตศึกษาให้งานทะเบียนฯดำเนินการ</t>
  </si>
  <si>
    <t>การให้บริการให้คำแนะนำ ประสานงานการแก้ไขปัญหาทางการศึกษาแก่นิสิตบัณฑิตศึกษา</t>
  </si>
  <si>
    <t>การให้บริการรับส่งเอกสารคำร้องนิสิตบัณฑิตศึกษาไปยังบว.</t>
  </si>
  <si>
    <t>การจัดการปฐมนิเทศนิสิตบัณฑิตศึกษา</t>
  </si>
  <si>
    <t>การอบรมเตรียมความพร้อมทางการศึกษาสำหรับนิสิตบัณฑิตศึกษา</t>
  </si>
  <si>
    <t>การประสานงานจัดทำบัตรประจำตัวนิสิตใหม่บัณฑิตศึกษาจากบว</t>
  </si>
  <si>
    <t>ภายในกำหนดตามปฏิทินการศึกษา</t>
  </si>
  <si>
    <t>ภายในมาตรฐานเวลาที่กำหนด</t>
  </si>
  <si>
    <t>&lt;10 วัน</t>
  </si>
  <si>
    <t xml:space="preserve">นิสิตใหม่ได้รับบัตรประจำตัวนิสิต </t>
  </si>
  <si>
    <t>โครงการเข้าร่วมพิธีพระราชทานปริญญาบัตร  พ.ศ. 2562</t>
  </si>
  <si>
    <t xml:space="preserve">กิจกรรมการจัดสอบด้วยระบบอิเลกทรอนิคส์  </t>
  </si>
  <si>
    <t xml:space="preserve">ความถูกต้องของข้อมูล </t>
  </si>
  <si>
    <t xml:space="preserve">สถานะการลงทะเบียนเรียนของนิสิต </t>
  </si>
  <si>
    <t xml:space="preserve">ความถูกต้องของการลงทะเบียนเรียน </t>
  </si>
  <si>
    <t xml:space="preserve">งานบริการการศึกษา </t>
  </si>
  <si>
    <t xml:space="preserve">งานบริการการศึกษา 
วชิราภรณ์/นรินทร์ทิพย์ </t>
  </si>
  <si>
    <r>
      <t>ผอ.สขส./ผอ.กอง</t>
    </r>
    <r>
      <rPr>
        <sz val="14"/>
        <color rgb="FFFF0000"/>
        <rFont val="Browallia New"/>
        <family val="2"/>
      </rPr>
      <t>/หน.งาน/หน.หน่วย</t>
    </r>
  </si>
  <si>
    <r>
      <t>ทุกกอง/หน่วยแผนฯ /</t>
    </r>
    <r>
      <rPr>
        <sz val="14"/>
        <color rgb="FFFF0000"/>
        <rFont val="Browallia New"/>
        <family val="2"/>
      </rPr>
      <t>ทุกงาน</t>
    </r>
  </si>
  <si>
    <r>
      <t xml:space="preserve">1. การจัดตั้งจุดบริการแบบเบ็ดเสร็จ (One Stop Service) 
</t>
    </r>
    <r>
      <rPr>
        <sz val="14"/>
        <color rgb="FFFF0000"/>
        <rFont val="Browallia New"/>
        <family val="2"/>
      </rPr>
      <t>2. กิจกรรมการพัฒนาระบบ (Customer Relationship Management : CRM )  เสนอสำนักอาจจะนำไปใช้กับระบบ One stop service)</t>
    </r>
  </si>
  <si>
    <r>
      <t xml:space="preserve">1. การพัฒนาระบบสร้างความผูกพันกับผู้รับบริการ (Customer Engagement System)     </t>
    </r>
    <r>
      <rPr>
        <sz val="14"/>
        <color rgb="FFFF0000"/>
        <rFont val="Browallia New"/>
        <family val="2"/>
      </rPr>
      <t xml:space="preserve">สร้างในภาพสำนัก   </t>
    </r>
    <r>
      <rPr>
        <sz val="14"/>
        <color theme="1"/>
        <rFont val="Browallia New"/>
        <family val="2"/>
      </rPr>
      <t xml:space="preserve">
</t>
    </r>
  </si>
  <si>
    <t xml:space="preserve">1) จัดทำแผนพัฒนารายบุคคล (IDP)  </t>
  </si>
  <si>
    <t xml:space="preserve">1) จัดทำระบบฐานข้อมูลความเชี่ยวชาญ  </t>
  </si>
  <si>
    <t>1. กิจกรรม "Slowly Please"   (เป็นกิจกรรมที่บุคลากรเรียนรู้วิธีการคิดต้นทุนต่อหน่วย และสามารถเสนอวิธีลดตุ้นทุนหรือค่าใช้จ่ายในการดำเนินงานของตนเอง แล้วนำผลลัพธ์มาแข่งขันกัน อย่างน้อยงานละหนึ่งชิ้น)</t>
  </si>
  <si>
    <t>1. การจัดตั้งจุดบริการแบบเบ็ดเสร็จ (One Stop Service) 
2. กิจกรรมการพัฒนาระบบ (Customer Relationship Management : CRM )  เสนอสำนักอาจจะนำไปใช้กับระบบ One stop service)</t>
  </si>
  <si>
    <r>
      <t xml:space="preserve">1. การพัฒนาระบบสร้างความผูกพันกับผู้รับบริการ (Customer Engagement System)   </t>
    </r>
    <r>
      <rPr>
        <sz val="14"/>
        <color theme="1"/>
        <rFont val="Browallia New"/>
        <family val="2"/>
      </rPr>
      <t xml:space="preserve">
</t>
    </r>
  </si>
  <si>
    <t>ทุกกอง(ภาพรวมของสำนัก)</t>
  </si>
  <si>
    <t xml:space="preserve">ตารางที่ 7 โครงการงบประมาณตามยุทธศาสตร์/กลยุทธ์/โครงการงบประมาณ พ.ศ.  2567  
สำนักงานอธิการบดี มหาวิทยาลัยราชภัฏสกลนคร </t>
  </si>
  <si>
    <t>ลำดับ</t>
  </si>
  <si>
    <t>ประเด็นยุทธศาสตร์/กลยุทธ์/โครงการหลัก/โครงกิจกรรม</t>
  </si>
  <si>
    <t>ระยะเวลาดำเนินงาน</t>
  </si>
  <si>
    <t>หน่วยงานรับผิดชอบ</t>
  </si>
  <si>
    <t>แผ่นดิน</t>
  </si>
  <si>
    <t>เงินรายได้</t>
  </si>
  <si>
    <t>รายได้จากการบริการ</t>
  </si>
  <si>
    <t>รวม</t>
  </si>
  <si>
    <t>ร้อยละ</t>
  </si>
  <si>
    <t>ยุทธศาสตร์ที่ 1</t>
  </si>
  <si>
    <t>พัฒนาระบบบริหารจัดการสู่ความเป็นเลิศ</t>
  </si>
  <si>
    <t>ต.ค. 66 - ก.ย. 67</t>
  </si>
  <si>
    <t>เป้าประสงค์ 1</t>
  </si>
  <si>
    <t>พัฒนาระบบบริหารจัดการให้มีประสิทธิภาพ ทันสมัย มีความคล่องตัว โปร่งใส และมีธรรมาภิบาล</t>
  </si>
  <si>
    <t>โครงการหลักที่ 1</t>
  </si>
  <si>
    <t>โครงการสนับสนุนค่าใช้จ่ายในการจัดการศึกษาตั้งแต่ระดับอนุบาลจนจบการศึกษาขั้นพื้นฐาน</t>
  </si>
  <si>
    <t>กองกลาง</t>
  </si>
  <si>
    <t>โครงการบริหารพัสดุของสำนักงานอธิการบดี ประจำปีงบประมาณ พ.ศ. 2567</t>
  </si>
  <si>
    <t>โครงการเพิ่มประสิทธิภาพการพัฒนาและส่งเสริมบริการสนับสนุนการศึกษานักศึกษาพิการเรียนร่วมระดับอุดมศึกษา</t>
  </si>
  <si>
    <t>กองพัฒนานักศึกษา</t>
  </si>
  <si>
    <t>เป้าประสงค์ 2</t>
  </si>
  <si>
    <t xml:space="preserve">มีการพัฒนาการบริการให้เป็นระบบและมีมาตรฐาน </t>
  </si>
  <si>
    <t>เป้าประสงค์ 3</t>
  </si>
  <si>
    <t>มีการพัฒนาระบบสารสนเทศเพื่อสนับสนุนการปฏิบัติงาน (Best Practice)</t>
  </si>
  <si>
    <t>โครงการหลักที่ 2</t>
  </si>
  <si>
    <t>โครงการบริหารเพื่อสนับสนุนภารกิจมหาวิทยาลัย</t>
  </si>
  <si>
    <t>โครงการพัฒนาระบบการเชื่อมโยงฐานข้อมูลมหาวิทยาลัยราชภัฏสกลนคร</t>
  </si>
  <si>
    <t>กองนโยบายและแผน</t>
  </si>
  <si>
    <t>โครงการประชุมคณะกรรมการส่งเสริมกิจการ มหาวิทยาลัยราชภัฏสกลนคร</t>
  </si>
  <si>
    <t>โครงการค่าใช้จ่ายงานประกันคุณภาพการศึกษา สำนักงานอธิการบดี</t>
  </si>
  <si>
    <t>พ.ย. 66 - ก.ย. 67</t>
  </si>
  <si>
    <t>โครงการประกันคุณภาพการศึกษาภายใน มหาวิทยาลัยราชภัฏสกลนคร</t>
  </si>
  <si>
    <t>ต.ค. 66 - ส.ค. 67</t>
  </si>
  <si>
    <t>โครงการจัดทำงบประมาณรายจ่ายประจำปี การเข้าร่วมประชุมการจัดทำเอกสารประกอบการจัดทำคำขอตั้งงบประมาณและเข้าร่วมชี้แจงงบประมาณรายจ่าย ประจำปีงบประมาณ พ.ศ. 2568</t>
  </si>
  <si>
    <t>โครงการบริหารงานเงินรายได้ค่าเช่าและสิทธิประโยชน์</t>
  </si>
  <si>
    <t>โครงการเงินรายได้จากการบริการวิชาการโครงการเงินบูรณะทรัพย์สิน</t>
  </si>
  <si>
    <t>โครงการบริหารจัดการเงินรายได้จากการบริการหอพักบุคลากร</t>
  </si>
  <si>
    <t>โครงการบริหารงานเงินรายได้ค่าเก็บขยะ</t>
  </si>
  <si>
    <t>โครงการบริหารงานศูนย์ฝึกประสบการณ์วิชาชีพ โรงผลิตน้ำดื่มราชพฤกษ์</t>
  </si>
  <si>
    <t>โครงการบริหารจัดการสระว่ายน้ำ</t>
  </si>
  <si>
    <t>โครงการสนับสนุนรถยนต์มหาวิทยาลัย</t>
  </si>
  <si>
    <t>โครงการบริหารจัดการหอพักเพื่อเพิ่มคุณภาพชีวิตและกิจกรรมของนักศึกษาหอพัก ประจำปีงบประมาณ พ.ศ. 2567</t>
  </si>
  <si>
    <t>โครงการบริหารจัดการกองพัฒนานักศึกษาและสนับสนุนการให้บริการกับนักศึกษา ประจำปีงบประมาณ พ.ศ. 2567</t>
  </si>
  <si>
    <t>โครงการจ้างเหมาบริการทำความสะอาดอาคารหอพักนักศึกษา ประจำปีงบประมาณ พ.ศ. 2567</t>
  </si>
  <si>
    <t>โครงการจ้างเหมาพนักงานรักษาความปลอดภัยหอพักนักศึกษา ประจำปีงบประมาณ พ.ศ. 2567</t>
  </si>
  <si>
    <t>โครงการบริหารจัดการจ้างบุคลากรลูกจ้างชั่วคราวรายเดือนประจำหน่วยหอพักนักศึกษา ประจำปีงบประมาณ พ.ศ. 2567</t>
  </si>
  <si>
    <t>โครงการพัฒนาระบบสารสนเทศเพื่อสนับสนุนการบริหารงานของสำนักงานอธิการบดี</t>
  </si>
  <si>
    <t>ต.ค. 66 - เม.ย. 67</t>
  </si>
  <si>
    <t>โครงการครบรอบ 60 ปี โรงเรียนฝึกหัดครูสู่มหาวิทยาลัยราชภัฏสกลนคร</t>
  </si>
  <si>
    <t>โครงการสัมมนาคณะกรรมการสภาและผู้บริหารมหาวิทยาลัยราชภัฏสกลนคร</t>
  </si>
  <si>
    <t>โครงการประชุมมหาวิทยาลัยราชภัฏสกลนคร</t>
  </si>
  <si>
    <t>โครงการประชุมเปิดภาคเรียนที่ 2/2566 และภาคเรียนที่ 1/2567</t>
  </si>
  <si>
    <t>ธ.ค. 66 - ส.ค. 67</t>
  </si>
  <si>
    <t>โครงการค่าตอบแทนคณะกรรมการตรวจรับพัสดุและผู้ควบคุมงานก่อสร้าง ภายในมหาวิทยาลัยราชภัฏสกลนคร</t>
  </si>
  <si>
    <t>โครงการบริหารจัดการการเดินทางไปราชการ</t>
  </si>
  <si>
    <t>โครงการงานกิจการพิเศษ ประจำปี 2567</t>
  </si>
  <si>
    <t>โครงการสรรหาให้ได้มาซึ่งผู้ดำรงตำแหน่งตามพระราชบัญญัติมหาวิทยาลัยราชภัฏ พ.ศ. 2547</t>
  </si>
  <si>
    <t>ก.พ. 67 - พ.ค. 67</t>
  </si>
  <si>
    <t>โครงการจัดทำรายงานประจำปีและสารสนเทศ มหาวิทยาลัยราชภัฏสกลนคร</t>
  </si>
  <si>
    <t>โครงการติดตาม และประเมินผลการดำเนินงานโครงการและงบประมาณตามแผนปฏิบัติราชการมหาวิทยาลัย ราชภัฏสกลนคร และงบจังหวัดสกลนคร ประจำปีงบประมาณ พ.ศ. 2567</t>
  </si>
  <si>
    <t>โครงการจัดทำแผนการจัดการความรู้ของมหาวิทยาลัยราชภัฏสกลนคร ประจำปีงบประมาณ พ.ศ. 2567 และจัดนิทรรศการแสดงผลงานการจัดการความรู้มหาวิทยาลัยราชภัฏสกลนคร ประจำปีงบประมาณ พ.ศ. 2566</t>
  </si>
  <si>
    <t>โครงการบริหารสำนักงานกองนโยบายและแผน</t>
  </si>
  <si>
    <t>โครงการค่าใช้จ่ายจัดทำเอกสารคำขอตั้งงบประมาณรายจ่ายจากเงินรายได้ของมหาวิทยาลัยราชภัฏสกลนคร ประจำปีงบประมาณพ.ศ 2568</t>
  </si>
  <si>
    <t>โครงการประชุมคณะกรรมการบริหารงบประมาณและการเงิน</t>
  </si>
  <si>
    <t>โครงการบริหารจัดการการเดินทางไปราชการของกองพัฒนานักศึกษา ประจำปีงบประมาณ พ.ศ. 2567</t>
  </si>
  <si>
    <t>โครงการบริหารงานอนามัยและสุขาภิบาล ประจำปีงบประมาณ พ.ศ. 2567</t>
  </si>
  <si>
    <t>ยุทธศาสตร์ที่ 2</t>
  </si>
  <si>
    <t>พัฒนาสมรรถนะทรัพยากรบุคคลเพื่อเสริมสร้างคุณค่าให้แก่องค์กร</t>
  </si>
  <si>
    <t>เป้าประสงค์ 4</t>
  </si>
  <si>
    <t>ส่งเสริมและพัฒนาบุคลากรให้มีความรู้ ความสามารถ ทักษะ ตามสายงานและสร้าง New Skills บุคลากรให้มีความรู้เท่าทันการเปลี่ยนแปลง</t>
  </si>
  <si>
    <t>โครงการหลักที่ 3</t>
  </si>
  <si>
    <t>โครงการบริหารจัดการพลังงานทรัพยากรและสิ่งแวดล้อมภายในมหาวิทยาลัยราชภัฏสกลนคร</t>
  </si>
  <si>
    <t>โครงการส่งเสริมภาพลักษณ์การประชาสัมพันธ์และโสตทัศนูปกรณ์มหาวิทยาลัยราชภัฏสกลนคร</t>
  </si>
  <si>
    <t>เป้าประสงค์ 5</t>
  </si>
  <si>
    <t>ส่งเสริมความก้าวหน้าให้กับบุคลากรยื่นขอตำแหน่งที่สูงขี้นเพื่อสร้างคุณค่าให้แก่องค์กร</t>
  </si>
  <si>
    <t>โครงการหลักที่ 4</t>
  </si>
  <si>
    <t>โครงการขับเคลื่อนการพัฒนาคุณภาพสู่มาตรฐานสากล</t>
  </si>
  <si>
    <t>โครงการงานประกันคุณภาพการศึกษา สำนักงานอธิการบดี</t>
  </si>
  <si>
    <t>โครงการจัดทำแผนสำนักงานอธิการบดี มหาวิทยาลัยราชภัฏสกลนคร</t>
  </si>
  <si>
    <t>โครงการประเมินคุณภาพการศึกษาภายใน มหาวิทยาลัยราชภัฏสกลนคร ประจำปีการศึกษา 2565</t>
  </si>
  <si>
    <t>โครงการการประเมินคุณธรรมและความโปร่งใสในการดำเนินงานของหน่วยงานภาครัฐ (Integrity &amp; Transparency Assessment : ITA) ประจำปีงบประมาณ พ.ศ. 2567</t>
  </si>
  <si>
    <t>เป้าประสงค์ 6</t>
  </si>
  <si>
    <t>ส่งเสริมให้บุคลากรสำนักงานอธิการบดีมีความรักและความผูกพันต่อองค์กร</t>
  </si>
  <si>
    <t>เป้าประสงค์ 7</t>
  </si>
  <si>
    <t>มีการสร้างและพัฒนาการจัดการความรู้ (KM) มาใช้ในการพัฒนาบุคลากรให้เป็นรูปธรรม</t>
  </si>
  <si>
    <t>โครงการหลักที่ 5</t>
  </si>
  <si>
    <t>โครงการบริหารทรัพยากรบุคคล</t>
  </si>
  <si>
    <t>โครงการบริหารจัดการกองทุนพัฒนาบุคลากร พ.ศ. 2567</t>
  </si>
  <si>
    <t>โครงการเกษียณอายุราชการ</t>
  </si>
  <si>
    <t>โครงการพัฒนาคุณภาพชีวิตบุคลากรมหาวิทยาลัยราชภัฏสกลนคร</t>
  </si>
  <si>
    <t>ก.พ. 67 - เม.ย. 67</t>
  </si>
  <si>
    <t>โครงการสานสัมพันธ์คณาจารย์ และบุคลากรมหาวิทยาลัยราชภัฏสกลนคร ประจำปี 2567</t>
  </si>
  <si>
    <t>ธ.ค. 66 - มี.ค. 67</t>
  </si>
  <si>
    <t>โครงการแข่งขันกีฬาประเพณีกีฬาจตุรมิตร ครั้งที่ 21</t>
  </si>
  <si>
    <t>มี.ค. 67 - มิ.ย. 67</t>
  </si>
  <si>
    <t>โครงการพัฒนาบุคลากรสายสนับสนุน สำนักงานอธิการบดี</t>
  </si>
  <si>
    <t>โครงการ SNRU Happy body (มรสน. มีสุขภาพดี)</t>
  </si>
  <si>
    <t>ต.ค. 66 - ก.ค. 67</t>
  </si>
  <si>
    <t>โครงการสร้างเสริมสุขภาวะและเฝ้าระวังโรคติดต่อในมหาวิทยาลัยราชภัฏสกลนคร</t>
  </si>
  <si>
    <t>โครงการ มรสน.จิตอาสา บริจาคโลหิตด้วยหัวใจ</t>
  </si>
  <si>
    <t xml:space="preserve">ประเด็นยุทธศาสตร์ที่ 3 </t>
  </si>
  <si>
    <t>สนับสนุนการจัดกิจกรรมพัฒนานักศึกษา</t>
  </si>
  <si>
    <t>เป้าประสงค์ 8</t>
  </si>
  <si>
    <t>นักศึกษามีคุณภาพตามอัตลักษณ์มหาวิทยาลัยและมีทักษะในการทำงานร่วมกับชุมชนท้องถิ่น</t>
  </si>
  <si>
    <t>เป้าประสงค์ 9</t>
  </si>
  <si>
    <t>บัณฑิตมีสมรรถนะพร้อมทักษะ Soft Skills และ Hard Skills เป็นที่ต้องการของผู้ใช้บัณฑิต</t>
  </si>
  <si>
    <t>โครงการหลักที่ 6</t>
  </si>
  <si>
    <t>โครงการสนับสนุนการจัดกิจกรรมพัฒนานักศึกษา</t>
  </si>
  <si>
    <t>โครงการกีฬาสานสัมพันธ์นักศึกษาหอพัก มหาวิทยาลัยราชภัฏสกลนคร เบญจมิตรเกมส์ ครั้งที่ 2 ประจำปีการศึกษา 2567</t>
  </si>
  <si>
    <t>โครงการอบรมเชิงปฏิบัติการการป้องกันและระงับอัคคีภัยหอพักนักศึกษา ประจำปีการศึกษา พ.ศ. 2567</t>
  </si>
  <si>
    <t>โครงการจิตอาสาพัฒนาสภาพแวดล้อมหอพักนักศึกษา</t>
  </si>
  <si>
    <t>โครงการค่ายหอพักนักศึกษาจิตสาธารณะอาสาพัฒนา</t>
  </si>
  <si>
    <t>ต.ค. 66 - มี.ค. 67</t>
  </si>
  <si>
    <t>โครงการเปิดบ้านวันชาวหอ</t>
  </si>
  <si>
    <t>โครงการปฐมนิเทศนักศึกษาหอพักในมหาวิทยาลัยราชภัฏสกลนคร ประจำปีการศึกษา 2567</t>
  </si>
  <si>
    <t>โครงการพัฒนาศักยภาพนักศึกษาหอพักและบุคลากร เพื่อเพิ่มประสิทธิภาพในการปฏิบัติงาน</t>
  </si>
  <si>
    <t>โครงการเงินอุดหนุนทุนการศึกษายกเว้นค่าธรรมเนียมการศึกษา และค่าถอนคืนการลงทะเบียนของนักศึกษามหาวิทยาลัย</t>
  </si>
  <si>
    <t>โครงการประชุมเชิงปฏิบัติการทบทวนแผนพัฒนานักศึกษา (พ.ศ. 2566 - 2570)</t>
  </si>
  <si>
    <t>โครงการส่งนักกีฬาเข้าร่วมแข่งขันกีฬานักศึกษามหาวิทยาลัยราชภัฏกลุ่มภาคตะวันออกเฉียงเหนือ</t>
  </si>
  <si>
    <t>ต.ค. 66 - ก.พ. 67</t>
  </si>
  <si>
    <t>โครงการส่งนักกีฬาเข้าร่วมแข่งขันกีฬามหาวิทยาลัยแห่งประเทศไทย</t>
  </si>
  <si>
    <t>โครงการการเล่นกีฬา การออกกำลังกายเพื่อสุขภาพและกีฬาประเพณีจตุรมิตร</t>
  </si>
  <si>
    <t>ต.ค. 66 - มิ.ย. 67</t>
  </si>
  <si>
    <t>โครงการสนับสนุนกิจกรรมขององค์การบริหารนักศึกษาและสภานักศึกษาภาคปกติ เพื่อจิตสาธารณะ</t>
  </si>
  <si>
    <t>โครงการสนับสนุนกิจกรรมขององค์การบริหารนักศึกษาและสภานักศึกษา ภาค กศ.ป.</t>
  </si>
  <si>
    <t>โครงการปฐมนิเทศนักศึกษาใหม่ภาคปกติ ประจำปีการศึกษา 2567</t>
  </si>
  <si>
    <t>โครงการสัมมนาเชิงปฏิบัติการผู้นำนักศึกษา มีจิตสาธารณะอย่างมืออาชีพ ประจำปีการศึกษา 2567</t>
  </si>
  <si>
    <t>โครงการรณรงค์ส่งเสริมวินัยนักศึกษา พอเพียง มีวินัย สุจริต จิตอาสา</t>
  </si>
  <si>
    <t>โครงการศิษย์เก่าดีเด่นและศิษย์เก่าผู้ทรงคุณค่า ประจำปี พ.ศ. 2567</t>
  </si>
  <si>
    <t>โครงการศิษย์เก่าเล่าเรื่อง ประจำปี พ.ศ. 2567</t>
  </si>
  <si>
    <t>ต.ค. 66 - พ.ค. 67</t>
  </si>
  <si>
    <t>โครงการศิษย์เก่าสัมพันธ์ ประจำปี พ.ศ. 2567</t>
  </si>
  <si>
    <t>โครงการปัจฉิมนิเทศนักศึกษา ปีการศึกษา 2566</t>
  </si>
  <si>
    <t>โครงการการพัฒนานักศึกษาให้มีทักษะชีวิตที่ดี อยู่ได้อย่างมีความสุข</t>
  </si>
  <si>
    <t>โครงการพัฒนาศักยภาพนักศึกษา สู่การเป็นผู้มีจิตอาสา</t>
  </si>
  <si>
    <t>โครงการเงินทุนการศึกษาสำหรับนักศึกษาที่ได้รับการยกเว้นค่าเล่าเรียน</t>
  </si>
  <si>
    <t>โครงการตรวจสุขภาพนักศึกษาใหม่ มหาวิทยาลัยราชภัฏสกลนคร</t>
  </si>
  <si>
    <t>โครงการการเฝ้าระวังการปนเปื้อนโคลิฟอร์มแบคทีเรียในอาหาร</t>
  </si>
  <si>
    <t>โครงการประกันอุบัติเหตุกลุ่มนักศึกษามหาวิทยาลัยราชภัฏสกลนคร ประจำปีการศึกษา พ.ศ. 2567</t>
  </si>
  <si>
    <t>รวมงบประมาณ ทั้งสิ้น</t>
  </si>
  <si>
    <t>โครงการบริหารจัดการค่าจ้างรายเดือน ประจำปีงบประมาณ พ.ศ. 2567</t>
  </si>
  <si>
    <r>
      <rPr>
        <b/>
        <sz val="14"/>
        <color rgb="FFFF0000"/>
        <rFont val="TH SarabunPSK"/>
        <family val="2"/>
      </rPr>
      <t xml:space="preserve">ซ้ำ </t>
    </r>
    <r>
      <rPr>
        <sz val="14"/>
        <color rgb="FFFF0000"/>
        <rFont val="TH SarabunPSK"/>
        <family val="2"/>
      </rPr>
      <t>75</t>
    </r>
  </si>
  <si>
    <t>กลยุทธ์ที่ 1.2</t>
  </si>
  <si>
    <t xml:space="preserve">ส่งเสริมการนำองค์ความรู้วิทยาศาสตร์ วิจัยและนวัตกรรมสู่การรับใช้สังคม </t>
  </si>
  <si>
    <t>โครงการถ่ายทอดองค์ความรู้จากงานวิจัยและงานสร้างสรรค์แก่ชุมชน/ท้องถิ่น (โครงการบูรณาการพันธกิจฯ ด้านสร้างสรรค์งานวิจัยฯ)</t>
  </si>
  <si>
    <t>โครงการยุทธศาสตร์ราชภัฏเพื่อการพัฒนาท้องถิ่น</t>
  </si>
  <si>
    <t>ร้อยละของกระบวนการปฏิบัติงานที่ได้รับการปรับปรุงให้มีประสิทธิภาพ</t>
  </si>
  <si>
    <t xml:space="preserve">ร้อยละ 40
</t>
  </si>
  <si>
    <t>บริหารทั่วไป</t>
  </si>
  <si>
    <t>งานยุทธศาสตร์</t>
  </si>
  <si>
    <t>งานแผนและงบประมาณ</t>
  </si>
  <si>
    <t>งานวิจัยสถาบันและสารสนเทศ</t>
  </si>
  <si>
    <t>อรอนงค์</t>
  </si>
  <si>
    <t>ชนกญาดา</t>
  </si>
  <si>
    <t>เบญจพร</t>
  </si>
  <si>
    <t>กกง</t>
  </si>
  <si>
    <t>กพน</t>
  </si>
  <si>
    <t>กนผ.</t>
  </si>
  <si>
    <t>ร้อยละของโครงการบรรลุตามแผนการใช้จ่ายงบประมาณ</t>
  </si>
  <si>
    <t>ภานุวัฒิ</t>
  </si>
  <si>
    <t>เกกิลา</t>
  </si>
  <si>
    <t>อมรรัตน์</t>
  </si>
  <si>
    <t xml:space="preserve">ระดับคุณธรรมและความโปร่งใสในการดำเนินงาน (มรสน.) </t>
  </si>
  <si>
    <t>มีคู่มือการปฏิบัติงานและนำมาใช้งานได้จริง</t>
  </si>
  <si>
    <t>บริหารบุคคล</t>
  </si>
  <si>
    <t>รัตติกร</t>
  </si>
  <si>
    <t>ร้อยละความพึงพอใจของผู้รับบริการต่อการให้บริการของสำนักงานอธิการบดี</t>
  </si>
  <si>
    <t>ณัฐพิมล</t>
  </si>
  <si>
    <r>
      <t>ยุทธศาสตร์ที่ 1</t>
    </r>
    <r>
      <rPr>
        <sz val="14"/>
        <color theme="1"/>
        <rFont val="TH SarabunPSK"/>
        <family val="2"/>
      </rPr>
      <t xml:space="preserve">  พัฒนาระบบบริหารจัดการสู่ความเป็นเลิศ</t>
    </r>
  </si>
  <si>
    <r>
      <rPr>
        <u/>
        <sz val="14"/>
        <color theme="1"/>
        <rFont val="TH SarabunPSK"/>
        <family val="2"/>
      </rPr>
      <t>ยุทธศาสตร์ที่ 2</t>
    </r>
    <r>
      <rPr>
        <sz val="14"/>
        <color theme="1"/>
        <rFont val="TH SarabunPSK"/>
        <family val="2"/>
      </rPr>
      <t xml:space="preserve"> การพัฒนาระบบบริหารจัดการและการบริการที่เป็นเลิศ</t>
    </r>
  </si>
  <si>
    <t>แผนยุทธศาสตร์ สำนักงานอธิการบดี ประจำปี 2567-2570</t>
  </si>
  <si>
    <t>1.  ร้อยละของกระบวนการปฏิบัติงานที่ได้รับการปรับปรุงให้มีประสิทธิภาพ</t>
  </si>
  <si>
    <t xml:space="preserve">กลยุทธ์ </t>
  </si>
  <si>
    <t>1. ลดขั้นตอนกระบวนการปฏิบัติงาน ระเบียบ ข้อบังคับ แนวปฏิบัติ และเพิ่มประสิทธิภาพด้วยระบบดิจิทัล</t>
  </si>
  <si>
    <t>2. ร้อยละของโครงการบรรลุตามแผนการใช้จ่ายงบประมาณ</t>
  </si>
  <si>
    <t>เพิ่มประสิทธิภาพด้านแผนและงบประมาณ</t>
  </si>
  <si>
    <t>3. ระดับคุณธรรมและความโปร่งใสในการดำเนินงาน (ร้อยละ) (มรสน.)</t>
  </si>
  <si>
    <t xml:space="preserve">ยกระดับการบริหารจัดการให้มีคุณภาพ  </t>
  </si>
  <si>
    <t>เป้าประสงค์</t>
  </si>
  <si>
    <t>4. มีคู่มือการปฏิบัติงานและนำมาใช้งานได้จริง (เรื่อง)</t>
  </si>
  <si>
    <t>สนับสนุนและกระตุ้นให้บุคลากรจัดทำคู่มือ</t>
  </si>
  <si>
    <t>5. ร้อยละความพึงพอใจของผู้รับบริการต่อการให้บริการของสำนักงานอธิการบดี</t>
  </si>
  <si>
    <t>พัฒนามาตรฐานการให้บริการเชิงรุก พร้อมสร้างความพึงพอใจให้แก่ผู้รับบริการ</t>
  </si>
  <si>
    <t>6. จำนวนนวัตกรรมและเทคโนโลยีที่นำมาใช้ในการบริหารจัดการ</t>
  </si>
  <si>
    <t>ส่งเสริมและสนับสนุนให้ทุกหน่วยงานในสำนักงานอธิการบดีนำเทคโนโลยีสารสนเทศมาใช้ในการปฏิบัติงานให้มีประสิทธิภาพ</t>
  </si>
  <si>
    <t>7. พัฒนาระบบบริหารจัดการหน่วยงาน 
(มรสน.)</t>
  </si>
  <si>
    <t>พัฒนาระบบกลไกการบริหารเพื่อสนับสนับพันธกิจมหาวิทยาลัย</t>
  </si>
  <si>
    <t>ประเด็นยุทธศาสตร์ที่ 2 พัฒนาสมรรถนะทรัพยากรบุคคลเพื่อเสริมสร้างคุณค่าให้แก่องค์กร</t>
  </si>
  <si>
    <t>8. ร้อยละของบุคลากรที่ได้รับการพัฒนาความรู้ ความสามารถ และทักษะเพื่อพัฒนาสมรรถนะ
ตามสายงาน</t>
  </si>
  <si>
    <t>พัฒนาและเสริมสร้างศักยภาพบุคลากรทุกระดับ</t>
  </si>
  <si>
    <t>1.1 พัฒนาระบบบริหารจัดการให้มีประสิทธิภาพ ทันสมัย มีความคล่องตัว โปร่งใส และมีธรรมาภิบาล</t>
  </si>
  <si>
    <t xml:space="preserve">1.2 มีการพัฒนาการบริการให้เป็นระบบและมีมาตรฐาน </t>
  </si>
  <si>
    <t>1.3 มีการพัฒนาระบบสารสนเทศ
เพื่อสนับสนุนการปฏิบัติงาน 
(Best Practice)</t>
  </si>
  <si>
    <t>2.1 ส่งเสริมและพัฒนาบุคลากรให้มีความรู้ ความสามารถ ทักษะ 
ตามสายงานและสร้าง New Skills บุคลากรให้มีความรู้เท่าทันการเปลี่ยนแปลง</t>
  </si>
  <si>
    <t>2.2 ส่งเสริมความก้าวหน้าให้กับบุคลากรยื่น
ขอตำแหน่งที่สูงขี้นเพื่อสร้างคุณค่าให้แก่องค์กร</t>
  </si>
  <si>
    <t>9. ร้อยละบุคลากรสายสนับสนุนวิชาการที่ได้รับความก้าวหน้าตามสายงานประเภทวิชาชีพเฉพาะเชี่ยวชาญเฉพาะ (มรสน.)</t>
  </si>
  <si>
    <t>สนับสนุนให้บุคลากรจัดทำผลงานเพื่อขอรับการประเมินเข้าสู่ตำแหน่งทางวิชาการและสนับสนุนวิชาการ</t>
  </si>
  <si>
    <t>2.3 ส่งเสริมให้บุคลากรสำนักงานอธิการบดี
มีความรักและความผูกพันต่อองค์กร</t>
  </si>
  <si>
    <t>10.  ร้อยละความพึงพอใจและความผูกพันของบุคลากรสำนักงานอธิการบดีที่มีต่อองค์กร</t>
  </si>
  <si>
    <t>2.4 มีการสร้างและพัฒนาการจัดการความรู้ (KM) มาใช้ในการพัฒนาบุคลากรให้เป็นรูปธรรม</t>
  </si>
  <si>
    <t>11.  จำนวนองค์ความรู้ที่มีการเผยแพร่ให้บุคลากรรับรู้ผ่านกระบวนการจัดการความรู้</t>
  </si>
  <si>
    <t>สร้างสุขภาวะที่ดีในห้องทำงาน 
การปรับเปลี่ยนทัศนียภาพหรือมีการสร้างกิจกรรมร่วมกันในหน่วยงาน</t>
  </si>
  <si>
    <t xml:space="preserve">กระตุ้นและเสริมสร้างบุคลากร 
นำองค์ความรู้มาพัฒนาการปฏิบัติงานและเผยแพร่ให้บุคลากรรับรู้
</t>
  </si>
  <si>
    <t>ประเด็นยุทธศาสตร์ที่ 3 สนับสนุนการจัดกิจกรรมพัฒนานักศึกษา</t>
  </si>
  <si>
    <t>3.1 นักศึกษามีคุณภาพตาม
อัตลักษณ์มหาวิทยาลัยและมีทักษะในการทำงานร่วมกับชุมชนท้องถิ่น</t>
  </si>
  <si>
    <t>พัฒนาระบบการจัดกิจกรรมนักศึกษาให้สอดคล้องกับสถาวการณ์ที่เปลี่ยนแปลง</t>
  </si>
  <si>
    <t xml:space="preserve">12. ระดับความสำเร็จในการพัฒนานักศึกษาตามอัตลักษณ์ของมหาวิทยาลัย
</t>
  </si>
  <si>
    <t>3.2 บัณฑิตมีสมรรถนะพร้อมทักษะ Soft Skills และ Hard Skills เป็นที่ต้องการของผู้ใช้บัณฑิต</t>
  </si>
  <si>
    <t>13.ร้อยละของนักศึกษาที่มีทักษะวิศวกรสังคม</t>
  </si>
  <si>
    <t>พัฒนาทักษะ Soft Skills ของผู้เรียนด้วยกระบวนการวิศวกรสังคม</t>
  </si>
  <si>
    <t>ผอ. กองทุกกอง และหัวหน้างานทุกงาน</t>
  </si>
  <si>
    <t>1.บริหารทั่วไป</t>
  </si>
  <si>
    <t>2.บริหารบุคคลฯ</t>
  </si>
  <si>
    <t>3.พัสดุ</t>
  </si>
  <si>
    <t>4.คลัง</t>
  </si>
  <si>
    <t>5.ทรัพย์สินฯ</t>
  </si>
  <si>
    <t>6.ประชาสัมพันธ์ฯ</t>
  </si>
  <si>
    <t>7.อาคารสถานที่ฯ</t>
  </si>
  <si>
    <t>8. ประกันคุณภาพฯ</t>
  </si>
  <si>
    <t>9. รร.วิถธรรมฯ</t>
  </si>
  <si>
    <t>10. หน่วยตรวจสอบฯ</t>
  </si>
  <si>
    <t>3.ยุทธศาสตร์ฯ</t>
  </si>
  <si>
    <t>2. วิเคราะห์และงบประมาณ</t>
  </si>
  <si>
    <t>4. สารสนเทศฯ</t>
  </si>
  <si>
    <t>5. พันธกิจสากลฯ</t>
  </si>
  <si>
    <t>2.ส่งเสริมและพัฒนากิจกรรม นศ.</t>
  </si>
  <si>
    <t>3. สวัสดิการ นศ.</t>
  </si>
  <si>
    <t>4. แนะแนวฯ</t>
  </si>
  <si>
    <t>5.อนามัยฯ</t>
  </si>
  <si>
    <t>7.DSS</t>
  </si>
  <si>
    <t>1. กองกลาง</t>
  </si>
  <si>
    <t>2. กองนโยบายและแผน</t>
  </si>
  <si>
    <t>3. กองพัฒนานักศึกษา</t>
  </si>
  <si>
    <t>ระยะเวลา</t>
  </si>
  <si>
    <t>งบประมาณ (บาท)</t>
  </si>
  <si>
    <t>ก.พ. 67 - มี.ค. 67</t>
  </si>
  <si>
    <t>ไม่ใช้งบประมาณ</t>
  </si>
  <si>
    <t>1. กิจกรรมสำรวจกระบวนการปฏิบัติงานสำนักงานอธิการบดี
2. แผนการจัดการความรู้ประเภท องค์ความรู้นวัตกรรมสนับสนุนการปฏิบัติงาน</t>
  </si>
  <si>
    <t>1. โครงการพัฒนาระบบการเชื่อมโยงฐานข้อมูลมหาวิทยาลัยราชภัฏสกลนคร</t>
  </si>
  <si>
    <t>โครงการการเสริมสร้างคุณธรรมจริยธรรมด้านวินัย การเงินการคลัง และการป้องกันและปราบปรามการทุจริตและประพฤติมิชอบและผลประโยชน์ทับซ้อน</t>
  </si>
  <si>
    <t>ต.ค. 2566 - ก.ค. 2567</t>
  </si>
  <si>
    <t xml:space="preserve"> โครงการการพัฒนานักศึกษาให้มีทักษะชีวิตที่ดี อยู่ได้อย่างมีความสุข</t>
  </si>
  <si>
    <t>โครงการพัฒนา Soft Skills ให้กับนักศึกษาด้วยกระบวนการวิศวกรสังคม มหาวิทยาลัยราชภัฏสกลนคร</t>
  </si>
  <si>
    <t>พ.ค. 67 - มิ.ย. 67</t>
  </si>
  <si>
    <t>ต.ค.66 - ส.ค. 67</t>
  </si>
  <si>
    <t>ต.ค. 66 - ส.ค.67</t>
  </si>
  <si>
    <t>ก.พ. 2567 - เม.ย. 2567</t>
  </si>
  <si>
    <t>สภาคณาจารย์</t>
  </si>
  <si>
    <r>
      <rPr>
        <sz val="12"/>
        <color theme="1"/>
        <rFont val="Wingdings 2"/>
        <family val="1"/>
        <charset val="2"/>
      </rPr>
      <t>ê</t>
    </r>
    <r>
      <rPr>
        <sz val="12"/>
        <color theme="1"/>
        <rFont val="Yu Gothic Medium"/>
        <family val="2"/>
      </rPr>
      <t xml:space="preserve">
/</t>
    </r>
  </si>
  <si>
    <r>
      <rPr>
        <sz val="12"/>
        <color theme="1"/>
        <rFont val="Wingdings 2"/>
        <family val="1"/>
        <charset val="2"/>
      </rPr>
      <t>ê</t>
    </r>
    <r>
      <rPr>
        <sz val="12"/>
        <color theme="1"/>
        <rFont val="TH SarabunPSK"/>
        <family val="2"/>
      </rPr>
      <t xml:space="preserve">
/</t>
    </r>
  </si>
  <si>
    <t>*บุคคล</t>
  </si>
  <si>
    <t>เบจพร</t>
  </si>
  <si>
    <t>อรอรนงค์</t>
  </si>
  <si>
    <t>จิตรภาณุ</t>
  </si>
  <si>
    <t>นิรุตย์</t>
  </si>
  <si>
    <t>ชัยมงคล</t>
  </si>
  <si>
    <t>ศันสนีย์</t>
  </si>
  <si>
    <t>ภาณุวัฒิ</t>
  </si>
  <si>
    <t>ธิดารัตน์</t>
  </si>
  <si>
    <t>เกรียงไกร</t>
  </si>
  <si>
    <t>ไพวัลย์</t>
  </si>
  <si>
    <t>พรพิทักษ์</t>
  </si>
  <si>
    <t>จรัสพรรณ</t>
  </si>
  <si>
    <t>วุฒิชัย</t>
  </si>
  <si>
    <t>บุษกร</t>
  </si>
  <si>
    <r>
      <rPr>
        <b/>
        <sz val="12"/>
        <color theme="1"/>
        <rFont val="TH SarabunPSK"/>
        <family val="2"/>
      </rPr>
      <t>กิจกรรม</t>
    </r>
    <r>
      <rPr>
        <sz val="12"/>
        <color theme="1"/>
        <rFont val="TH SarabunPSK"/>
        <family val="2"/>
      </rPr>
      <t xml:space="preserve"> สำรวจและจัดทำคู่มือปฏิบัติงานหรือแนวทางการปฏิบัติงาน</t>
    </r>
  </si>
  <si>
    <r>
      <rPr>
        <b/>
        <sz val="12"/>
        <color theme="1"/>
        <rFont val="TH SarabunPSK"/>
        <family val="2"/>
      </rPr>
      <t xml:space="preserve">กิจกรรม </t>
    </r>
    <r>
      <rPr>
        <sz val="12"/>
        <color theme="1"/>
        <rFont val="TH SarabunPSK"/>
        <family val="2"/>
      </rPr>
      <t>สำรวจความพึงพอใจของผู้รับบริการต่อการให้บริการของสำนักงานอธิการบดี</t>
    </r>
  </si>
  <si>
    <r>
      <t xml:space="preserve">2. โครงการพัฒนาระบบสารสนเทศเพื่อสนับสนุนการบริหารงานของสำนักงานอธิการบดี
</t>
    </r>
    <r>
      <rPr>
        <b/>
        <u/>
        <sz val="12"/>
        <color theme="1"/>
        <rFont val="TH SarabunPSK"/>
        <family val="2"/>
      </rPr>
      <t xml:space="preserve">กิจกรรม 1 </t>
    </r>
    <r>
      <rPr>
        <sz val="12"/>
        <color theme="1"/>
        <rFont val="TH SarabunPSK"/>
        <family val="2"/>
      </rPr>
      <t xml:space="preserve">โครงการพัฒนาระบบการประเมินผลควบคุมภายในระดับมหาวิทยาลัย (หน่วยตรวจสอบภายใน) (17,000 บ.)
</t>
    </r>
    <r>
      <rPr>
        <b/>
        <u/>
        <sz val="15"/>
        <color theme="1"/>
        <rFont val="TH SarabunPSK"/>
        <family val="2"/>
      </rPr>
      <t/>
    </r>
  </si>
  <si>
    <r>
      <t xml:space="preserve">โครงการพัฒนาระบบสารสนเทศเพื่อสนับสนุนการบริหารงานของสำนักงานอธิการบดี
</t>
    </r>
    <r>
      <rPr>
        <b/>
        <u/>
        <sz val="12"/>
        <color theme="1"/>
        <rFont val="TH SarabunPSK"/>
        <family val="2"/>
      </rPr>
      <t xml:space="preserve">กิจกรรม 2 </t>
    </r>
    <r>
      <rPr>
        <sz val="12"/>
        <color theme="1"/>
        <rFont val="TH SarabunPSK"/>
        <family val="2"/>
      </rPr>
      <t xml:space="preserve">การพัฒนาระบบบัญชี (งานคลัง)  (50,000 บ.)
</t>
    </r>
    <r>
      <rPr>
        <b/>
        <u/>
        <sz val="12"/>
        <color theme="1"/>
        <rFont val="TH SarabunPSK"/>
        <family val="2"/>
      </rPr>
      <t xml:space="preserve">กิจกรรม 3 </t>
    </r>
    <r>
      <rPr>
        <sz val="12"/>
        <color theme="1"/>
        <rFont val="TH SarabunPSK"/>
        <family val="2"/>
      </rPr>
      <t>การพัฒนาระบบบริหารงบประมาณ (งานคลัง) (30,000 บ.)</t>
    </r>
  </si>
  <si>
    <r>
      <t xml:space="preserve">โครงการพัฒนาบุคลากรสายสนับสนุน สำนักงานอธิการบดี
</t>
    </r>
    <r>
      <rPr>
        <b/>
        <u/>
        <sz val="12"/>
        <color theme="1"/>
        <rFont val="TH SarabunPSK"/>
        <family val="2"/>
      </rPr>
      <t>กิจกรรม</t>
    </r>
    <r>
      <rPr>
        <sz val="12"/>
        <color theme="1"/>
        <rFont val="TH SarabunPSK"/>
        <family val="2"/>
      </rPr>
      <t xml:space="preserve"> ฝึกอบรมพัฒนาบุคลากร  (100,000 บาท)</t>
    </r>
  </si>
  <si>
    <r>
      <t xml:space="preserve">โครงการพัฒนาศักยภาพของบุคลากรเพื่อเสริมสร้างเส้นทางความก้าวหน้าในสายงาน
</t>
    </r>
    <r>
      <rPr>
        <u/>
        <sz val="12"/>
        <color theme="1"/>
        <rFont val="TH SarabunPSK"/>
        <family val="2"/>
      </rPr>
      <t>กิจกรรม 1</t>
    </r>
    <r>
      <rPr>
        <sz val="12"/>
        <color theme="1"/>
        <rFont val="TH SarabunPSK"/>
        <family val="2"/>
      </rPr>
      <t xml:space="preserve"> กิจกรรมฝึกอบรมเชิงปฏิบัติการ การจัดทำผลงานเพื่อเสนอขอตำแหน่งที่สูงขึ้น ระยะที่ 1
</t>
    </r>
    <r>
      <rPr>
        <b/>
        <u/>
        <sz val="12"/>
        <color theme="1"/>
        <rFont val="TH SarabunPSK"/>
        <family val="2"/>
      </rPr>
      <t xml:space="preserve">กิจกรรม 2 </t>
    </r>
    <r>
      <rPr>
        <sz val="12"/>
        <color theme="1"/>
        <rFont val="TH SarabunPSK"/>
        <family val="2"/>
      </rPr>
      <t xml:space="preserve">ฝึกอบรมเชิงปฏิบัติการ การจัดทำผลงานเพื่อเสนอขอตำแหน่งที่สูงขึ้น ระยะที่ 2
</t>
    </r>
    <r>
      <rPr>
        <b/>
        <u/>
        <sz val="12"/>
        <color theme="1"/>
        <rFont val="TH SarabunPSK"/>
        <family val="2"/>
      </rPr>
      <t>กิจกรรม 3</t>
    </r>
    <r>
      <rPr>
        <b/>
        <sz val="12"/>
        <color theme="1"/>
        <rFont val="TH SarabunPSK"/>
        <family val="2"/>
      </rPr>
      <t xml:space="preserve"> </t>
    </r>
    <r>
      <rPr>
        <sz val="12"/>
        <color theme="1"/>
        <rFont val="TH SarabunPSK"/>
        <family val="2"/>
      </rPr>
      <t>กิจกรรมการเขียนผลสัมฤทธิ์ของงาน ความรู้ความสามารถ ทักษะ และสมรรถนะ</t>
    </r>
  </si>
  <si>
    <r>
      <t xml:space="preserve">โครงการพัฒนาบุคลากรสายสนับสนุน สำนักงานอธิการบดี
</t>
    </r>
    <r>
      <rPr>
        <b/>
        <sz val="12"/>
        <color theme="1"/>
        <rFont val="TH SarabunPSK"/>
        <family val="2"/>
      </rPr>
      <t>กิจกรรม 1</t>
    </r>
    <r>
      <rPr>
        <sz val="12"/>
        <color theme="1"/>
        <rFont val="TH SarabunPSK"/>
        <family val="2"/>
      </rPr>
      <t xml:space="preserve"> สานสัมพันธ์เพื่อเสริมสร้างความสุขในการทำงาน (100,000 บาท)</t>
    </r>
  </si>
  <si>
    <r>
      <t xml:space="preserve">โครงการ SNRU Happy body (มรสน. มีสุขภาพดี)
</t>
    </r>
    <r>
      <rPr>
        <b/>
        <u/>
        <sz val="12"/>
        <color theme="1"/>
        <rFont val="TH SarabunPSK"/>
        <family val="2"/>
      </rPr>
      <t xml:space="preserve">กิจกรรม </t>
    </r>
    <r>
      <rPr>
        <sz val="12"/>
        <color theme="1"/>
        <rFont val="TH SarabunPSK"/>
        <family val="2"/>
      </rPr>
      <t>ตรวจสุขภาพบุคลากรและการรับรู้ภาวะสุขภาพ</t>
    </r>
  </si>
  <si>
    <r>
      <t xml:space="preserve">โครงการบริหารจัดการพลังงานทรัพยากรและสิ่งแวดล้อมภายในมหาวิทยาลัยราชภัฏสกลนคร
</t>
    </r>
    <r>
      <rPr>
        <b/>
        <sz val="12"/>
        <color theme="1"/>
        <rFont val="TH SarabunPSK"/>
        <family val="2"/>
      </rPr>
      <t>กิจกรรมสำนักงานสีเขียว (Green Office</t>
    </r>
    <r>
      <rPr>
        <sz val="12"/>
        <color theme="1"/>
        <rFont val="TH SarabunPSK"/>
        <family val="2"/>
      </rPr>
      <t xml:space="preserve">)
</t>
    </r>
    <r>
      <rPr>
        <b/>
        <sz val="12"/>
        <color theme="1"/>
        <rFont val="TH SarabunPSK"/>
        <family val="2"/>
      </rPr>
      <t xml:space="preserve">กิจกรรมย่อยที่ 2 </t>
    </r>
    <r>
      <rPr>
        <sz val="12"/>
        <color theme="1"/>
        <rFont val="TH SarabunPSK"/>
        <family val="2"/>
      </rPr>
      <t xml:space="preserve">Big cleaning day  สำนักงานน่าอยู่ น่าทำงาน 
(จำนวนเงิน 22,500 บาท)
</t>
    </r>
    <r>
      <rPr>
        <b/>
        <sz val="12"/>
        <color theme="1"/>
        <rFont val="TH SarabunPSK"/>
        <family val="2"/>
      </rPr>
      <t>กิจกรรมย่อยที่ 3</t>
    </r>
    <r>
      <rPr>
        <sz val="12"/>
        <color theme="1"/>
        <rFont val="TH SarabunPSK"/>
        <family val="2"/>
      </rPr>
      <t xml:space="preserve"> จัดทำสื่อประชาสัมพันธ์และรณรงค์ด้านสิ่งแวดล้อม (จำนวนเงิน  25,000 บาท)
</t>
    </r>
    <r>
      <rPr>
        <b/>
        <sz val="12"/>
        <color theme="1"/>
        <rFont val="TH SarabunPSK"/>
        <family val="2"/>
      </rPr>
      <t>กิจกรรมย่อยที่ 5</t>
    </r>
    <r>
      <rPr>
        <sz val="12"/>
        <color theme="1"/>
        <rFont val="TH SarabunPSK"/>
        <family val="2"/>
      </rPr>
      <t xml:space="preserve">  กิจกรรม 5 ส สำนักงานอธิการบดี 
(จำนวนเงิน 35,000 บาท)</t>
    </r>
  </si>
  <si>
    <r>
      <t xml:space="preserve">โครงการพัฒนาคุณภาพชีวิตบุคลากรมหาวิทยาลัยราชภัฏสกลนคร
</t>
    </r>
    <r>
      <rPr>
        <b/>
        <sz val="12"/>
        <color theme="1"/>
        <rFont val="TH SarabunPSK"/>
        <family val="2"/>
      </rPr>
      <t xml:space="preserve">กิจกรรม : </t>
    </r>
    <r>
      <rPr>
        <sz val="12"/>
        <color theme="1"/>
        <rFont val="TH SarabunPSK"/>
        <family val="2"/>
      </rPr>
      <t xml:space="preserve">เสวนา เพื่อพัฒนาศักยภาพอาจารย์และบุคลากร มหาวิทยาลัยราชภัฏสกลนคร
</t>
    </r>
    <r>
      <rPr>
        <b/>
        <sz val="12"/>
        <color theme="1"/>
        <rFont val="TH SarabunPSK"/>
        <family val="2"/>
      </rPr>
      <t>กิจกรรม :</t>
    </r>
    <r>
      <rPr>
        <sz val="12"/>
        <color theme="1"/>
        <rFont val="TH SarabunPSK"/>
        <family val="2"/>
      </rPr>
      <t xml:space="preserve"> กิจกรรมพัฒนาคุณภาพชีวิตบุคลากร มหาวิทยาลัยราชภัฏสกลนคร</t>
    </r>
  </si>
  <si>
    <r>
      <t xml:space="preserve">โครงการจัดทำแผนสำนักงานอธิการบดี 
</t>
    </r>
    <r>
      <rPr>
        <b/>
        <sz val="12"/>
        <color theme="1"/>
        <rFont val="TH SarabunPSK"/>
        <family val="2"/>
      </rPr>
      <t xml:space="preserve">กิจกรรม </t>
    </r>
    <r>
      <rPr>
        <sz val="12"/>
        <color theme="1"/>
        <rFont val="TH SarabunPSK"/>
        <family val="2"/>
      </rPr>
      <t>จัดทำแผนการจัดการความรู้ ประจำปีงบประมาณ พ.ศ. 2567</t>
    </r>
  </si>
  <si>
    <r>
      <t xml:space="preserve"> โครงการพัฒนาศักยภาพนักศึกษา สู่การเป็นผู้มีจิตอาสา
</t>
    </r>
    <r>
      <rPr>
        <b/>
        <u/>
        <sz val="12"/>
        <color theme="1"/>
        <rFont val="TH SarabunPSK"/>
        <family val="2"/>
      </rPr>
      <t>กิจกรรม 1</t>
    </r>
    <r>
      <rPr>
        <sz val="12"/>
        <color theme="1"/>
        <rFont val="TH SarabunPSK"/>
        <family val="2"/>
      </rPr>
      <t xml:space="preserve"> อบรมด้านการปฐมพยาบาลเบื้องต้น ให้นักศึกษามหาวิทยาลัยราชภัฏสกลนคร
</t>
    </r>
    <r>
      <rPr>
        <b/>
        <u/>
        <sz val="12"/>
        <color theme="1"/>
        <rFont val="TH SarabunPSK"/>
        <family val="2"/>
      </rPr>
      <t>กิจกรรม 2</t>
    </r>
    <r>
      <rPr>
        <sz val="12"/>
        <color theme="1"/>
        <rFont val="TH SarabunPSK"/>
        <family val="2"/>
      </rPr>
      <t xml:space="preserve"> อบรมแกนนำนักศึกษาด้านสุขภาวะทางเพศ</t>
    </r>
  </si>
  <si>
    <t>ผู้กำกับ</t>
  </si>
  <si>
    <t>ผอ.กองนโยบายและแผน</t>
  </si>
  <si>
    <t>ผอ.กองกลาง</t>
  </si>
  <si>
    <t>ผอ.กอง ทุกกอง</t>
  </si>
  <si>
    <t>ผอ. กองนโยบายและแผน</t>
  </si>
  <si>
    <t>โครงการประชุมเชิงปฏิบัติการทบทวนแผนพัฒนานักศึกษา 
(พ.ศ. 2566 - 2570)</t>
  </si>
  <si>
    <r>
      <t>ยุทธศาสตร์ที่ 1</t>
    </r>
    <r>
      <rPr>
        <b/>
        <sz val="14"/>
        <color theme="1"/>
        <rFont val="TH SarabunPSK"/>
        <family val="2"/>
      </rPr>
      <t xml:space="preserve"> พัฒนาระบบบริหารจัดการสู่ความเป็นเลิศ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</si>
</sst>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87" formatCode="_-* #,##0_-;\-* #,##0_-;_-* &quot;-&quot;??_-;_-@_-"/>
    <numFmt numFmtId="188" formatCode="#,##0;[Red]\(#,##0\)"/>
    <numFmt numFmtId="189" formatCode="#,##0;\(#,##0\)"/>
    <numFmt numFmtId="190" formatCode="\$#,##0.00;\(\$#,##0.00\)"/>
    <numFmt numFmtId="191" formatCode="\$#,##0;\(\$#,##0\)"/>
    <numFmt numFmtId="192" formatCode="_-&quot;S&quot;\ * #,##0_-;\-&quot;S&quot;\ * #,##0_-;_-&quot;S&quot;\ * &quot;-&quot;_-;_-@_-"/>
    <numFmt numFmtId="193" formatCode="&quot;ฃ&quot;#,##0.00;\-&quot;ฃ&quot;#,##0.00"/>
    <numFmt numFmtId="194" formatCode="_(* #,##0.00_);_(* \(#,##0.00\);_(* &quot;-&quot;??_);_(@_)"/>
    <numFmt numFmtId="195" formatCode="#,##0;[Red]#,##0"/>
  </numFmts>
  <fonts count="8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Browallia New"/>
      <family val="2"/>
    </font>
    <font>
      <sz val="14"/>
      <color theme="1"/>
      <name val="Browallia New"/>
      <family val="2"/>
    </font>
    <font>
      <u/>
      <sz val="14"/>
      <color theme="1"/>
      <name val="Browallia New"/>
      <family val="2"/>
    </font>
    <font>
      <i/>
      <sz val="14"/>
      <color theme="1"/>
      <name val="Browallia New"/>
      <family val="2"/>
    </font>
    <font>
      <sz val="16"/>
      <color theme="1"/>
      <name val="Browallia New"/>
      <family val="2"/>
    </font>
    <font>
      <sz val="10"/>
      <name val="Arial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name val="Times New Roman"/>
      <family val="1"/>
    </font>
    <font>
      <sz val="14"/>
      <name val="Cordia New"/>
      <family val="2"/>
    </font>
    <font>
      <sz val="16"/>
      <name val="AngsanaUPC"/>
      <family val="1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0"/>
      <name val="Helv"/>
    </font>
    <font>
      <b/>
      <sz val="11"/>
      <color indexed="9"/>
      <name val="Tahoma"/>
      <family val="2"/>
      <charset val="222"/>
    </font>
    <font>
      <sz val="16"/>
      <name val="Cordia New"/>
      <family val="2"/>
    </font>
    <font>
      <sz val="10"/>
      <name val="Times New Roman"/>
      <family val="1"/>
    </font>
    <font>
      <sz val="10"/>
      <name val="MS Sans Serif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b/>
      <sz val="11"/>
      <name val="Helv"/>
    </font>
    <font>
      <sz val="14"/>
      <name val="CordiaUPC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u/>
      <sz val="11.9"/>
      <color indexed="12"/>
      <name val="CordiaUPC"/>
      <family val="2"/>
      <charset val="222"/>
    </font>
    <font>
      <u/>
      <sz val="11.9"/>
      <color indexed="36"/>
      <name val="CordiaUPC"/>
      <family val="2"/>
      <charset val="222"/>
    </font>
    <font>
      <b/>
      <sz val="18"/>
      <color theme="1"/>
      <name val="TH SarabunPSK"/>
      <family val="2"/>
    </font>
    <font>
      <sz val="18"/>
      <color theme="1"/>
      <name val="Browallia New"/>
      <family val="2"/>
    </font>
    <font>
      <sz val="16"/>
      <color rgb="FFFF0000"/>
      <name val="Browallia New"/>
      <family val="2"/>
    </font>
    <font>
      <sz val="14"/>
      <color rgb="FFFF0000"/>
      <name val="Browallia New"/>
      <family val="2"/>
    </font>
    <font>
      <b/>
      <sz val="14"/>
      <color theme="1"/>
      <name val="Browallia New"/>
      <family val="2"/>
    </font>
    <font>
      <sz val="12"/>
      <color rgb="FFFF0000"/>
      <name val="TH SarabunPSK"/>
      <family val="2"/>
    </font>
    <font>
      <b/>
      <sz val="10"/>
      <name val="TH SarabunPSK"/>
      <family val="2"/>
    </font>
    <font>
      <sz val="14"/>
      <name val="Browallia New"/>
      <family val="2"/>
    </font>
    <font>
      <b/>
      <sz val="14"/>
      <color rgb="FFFF0000"/>
      <name val="Browallia New"/>
      <family val="2"/>
    </font>
    <font>
      <sz val="12"/>
      <color theme="1"/>
      <name val="Browallia Ne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H SarabunPSK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2"/>
      <name val="Symbol"/>
      <family val="1"/>
      <charset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2"/>
      <color indexed="8"/>
      <name val="TH SarabunPSK"/>
      <family val="2"/>
    </font>
    <font>
      <sz val="10"/>
      <color theme="1"/>
      <name val="Browallia New"/>
      <family val="2"/>
    </font>
    <font>
      <sz val="14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u/>
      <sz val="14"/>
      <color theme="1"/>
      <name val="TH SarabunPSK"/>
      <family val="2"/>
    </font>
    <font>
      <sz val="18"/>
      <color theme="1"/>
      <name val="TH SarabunPSK"/>
      <family val="2"/>
    </font>
    <font>
      <b/>
      <sz val="11"/>
      <color theme="1"/>
      <name val="TH SarabunPSK"/>
      <family val="2"/>
    </font>
    <font>
      <b/>
      <sz val="16"/>
      <color rgb="FFFF0000"/>
      <name val="TH SarabunPSK"/>
      <family val="2"/>
    </font>
    <font>
      <sz val="12"/>
      <color theme="1"/>
      <name val="Yu Gothic Mediu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5"/>
      <color theme="1"/>
      <name val="TH SarabunPSK"/>
      <family val="2"/>
    </font>
    <font>
      <sz val="12"/>
      <color theme="1"/>
      <name val="Wingdings 2"/>
      <family val="1"/>
      <charset val="2"/>
    </font>
    <font>
      <b/>
      <sz val="12"/>
      <color rgb="FFFF0000"/>
      <name val="Yu Gothic Medium"/>
      <family val="2"/>
    </font>
    <font>
      <u/>
      <sz val="12"/>
      <color theme="1"/>
      <name val="TH SarabunPSK"/>
      <family val="2"/>
    </font>
    <font>
      <b/>
      <sz val="12"/>
      <color rgb="FFFF0000"/>
      <name val="Browallia New"/>
      <family val="2"/>
    </font>
    <font>
      <b/>
      <u/>
      <sz val="12"/>
      <color theme="1"/>
      <name val="TH SarabunPSK"/>
      <family val="2"/>
    </font>
    <font>
      <b/>
      <u/>
      <sz val="14"/>
      <color theme="1"/>
      <name val="TH SarabunPSK"/>
      <family val="2"/>
    </font>
  </fonts>
  <fills count="50">
    <fill>
      <patternFill patternType="none"/>
    </fill>
    <fill>
      <patternFill patternType="gray125"/>
    </fill>
    <fill>
      <patternFill patternType="solid">
        <fgColor rgb="FFF7CAA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EFFD7"/>
        <bgColor indexed="64"/>
      </patternFill>
    </fill>
    <fill>
      <patternFill patternType="solid">
        <fgColor rgb="FFE0FF9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99">
    <xf numFmtId="0" fontId="0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6" borderId="0" applyNumberFormat="0" applyBorder="0" applyAlignment="0" applyProtection="0"/>
    <xf numFmtId="0" fontId="17" fillId="23" borderId="10" applyNumberFormat="0" applyAlignment="0" applyProtection="0"/>
    <xf numFmtId="0" fontId="18" fillId="0" borderId="0"/>
    <xf numFmtId="0" fontId="19" fillId="24" borderId="11" applyNumberFormat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21" fillId="0" borderId="0"/>
    <xf numFmtId="190" fontId="21" fillId="0" borderId="0"/>
    <xf numFmtId="15" fontId="22" fillId="0" borderId="0"/>
    <xf numFmtId="191" fontId="21" fillId="0" borderId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38" fontId="25" fillId="25" borderId="0" applyNumberFormat="0" applyBorder="0" applyAlignment="0" applyProtection="0"/>
    <xf numFmtId="0" fontId="26" fillId="0" borderId="0">
      <alignment horizontal="left"/>
    </xf>
    <xf numFmtId="0" fontId="27" fillId="0" borderId="12" applyNumberFormat="0" applyAlignment="0" applyProtection="0">
      <alignment horizontal="left" vertical="center"/>
    </xf>
    <xf numFmtId="0" fontId="27" fillId="0" borderId="8">
      <alignment horizontal="left" vertical="center"/>
    </xf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10" applyNumberFormat="0" applyAlignment="0" applyProtection="0"/>
    <xf numFmtId="10" fontId="25" fillId="26" borderId="16" applyNumberFormat="0" applyBorder="0" applyAlignment="0" applyProtection="0"/>
    <xf numFmtId="0" fontId="32" fillId="0" borderId="17" applyNumberFormat="0" applyFill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33" fillId="0" borderId="1"/>
    <xf numFmtId="192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35" fillId="27" borderId="0" applyNumberFormat="0" applyBorder="0" applyAlignment="0" applyProtection="0"/>
    <xf numFmtId="0" fontId="21" fillId="0" borderId="0"/>
    <xf numFmtId="193" fontId="21" fillId="0" borderId="0"/>
    <xf numFmtId="0" fontId="12" fillId="0" borderId="0"/>
    <xf numFmtId="0" fontId="7" fillId="0" borderId="0"/>
    <xf numFmtId="0" fontId="7" fillId="0" borderId="0"/>
    <xf numFmtId="0" fontId="1" fillId="0" borderId="0"/>
    <xf numFmtId="0" fontId="7" fillId="28" borderId="18" applyNumberFormat="0" applyFont="0" applyAlignment="0" applyProtection="0"/>
    <xf numFmtId="0" fontId="36" fillId="23" borderId="19" applyNumberFormat="0" applyAlignment="0" applyProtection="0"/>
    <xf numFmtId="0" fontId="25" fillId="0" borderId="0" applyFill="0" applyBorder="0" applyProtection="0">
      <alignment horizontal="center" vertical="center"/>
    </xf>
    <xf numFmtId="10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188" fontId="34" fillId="0" borderId="0">
      <alignment horizontal="center"/>
    </xf>
    <xf numFmtId="0" fontId="33" fillId="0" borderId="0"/>
    <xf numFmtId="0" fontId="3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2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</cellStyleXfs>
  <cellXfs count="606">
    <xf numFmtId="0" fontId="0" fillId="0" borderId="0" xfId="0"/>
    <xf numFmtId="0" fontId="3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/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justify" vertical="top" wrapText="1"/>
    </xf>
    <xf numFmtId="0" fontId="2" fillId="3" borderId="0" xfId="0" applyFont="1" applyFill="1" applyAlignment="1"/>
    <xf numFmtId="0" fontId="9" fillId="0" borderId="0" xfId="1" applyFont="1"/>
    <xf numFmtId="0" fontId="10" fillId="4" borderId="3" xfId="1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top" wrapText="1"/>
    </xf>
    <xf numFmtId="187" fontId="9" fillId="0" borderId="2" xfId="3" applyNumberFormat="1" applyFont="1" applyBorder="1" applyAlignment="1">
      <alignment vertical="top" wrapText="1"/>
    </xf>
    <xf numFmtId="187" fontId="9" fillId="0" borderId="2" xfId="3" applyNumberFormat="1" applyFont="1" applyBorder="1" applyAlignment="1">
      <alignment horizontal="center" vertical="top" wrapText="1"/>
    </xf>
    <xf numFmtId="0" fontId="9" fillId="0" borderId="0" xfId="2" applyFont="1" applyAlignment="1">
      <alignment vertical="top" wrapText="1"/>
    </xf>
    <xf numFmtId="0" fontId="9" fillId="0" borderId="0" xfId="1" applyFont="1" applyAlignment="1">
      <alignment wrapText="1"/>
    </xf>
    <xf numFmtId="187" fontId="9" fillId="0" borderId="2" xfId="3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/>
    </xf>
    <xf numFmtId="0" fontId="6" fillId="29" borderId="2" xfId="0" applyFont="1" applyFill="1" applyBorder="1" applyAlignment="1">
      <alignment horizontal="center" vertical="top"/>
    </xf>
    <xf numFmtId="0" fontId="6" fillId="30" borderId="2" xfId="0" applyFont="1" applyFill="1" applyBorder="1" applyAlignment="1">
      <alignment horizontal="center" vertical="top"/>
    </xf>
    <xf numFmtId="0" fontId="9" fillId="0" borderId="0" xfId="1" applyFont="1" applyAlignment="1">
      <alignment horizontal="center"/>
    </xf>
    <xf numFmtId="0" fontId="42" fillId="0" borderId="21" xfId="0" applyFont="1" applyBorder="1" applyAlignment="1">
      <alignment vertical="center"/>
    </xf>
    <xf numFmtId="0" fontId="6" fillId="3" borderId="0" xfId="0" applyFont="1" applyFill="1" applyAlignment="1">
      <alignment horizontal="center" vertical="top"/>
    </xf>
    <xf numFmtId="0" fontId="6" fillId="29" borderId="0" xfId="0" applyFont="1" applyFill="1" applyAlignment="1">
      <alignment horizontal="center" vertical="top"/>
    </xf>
    <xf numFmtId="0" fontId="6" fillId="30" borderId="0" xfId="0" applyFont="1" applyFill="1" applyAlignment="1">
      <alignment horizontal="center" vertical="top"/>
    </xf>
    <xf numFmtId="0" fontId="6" fillId="31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43" fillId="0" borderId="0" xfId="0" applyFont="1" applyAlignment="1"/>
    <xf numFmtId="0" fontId="3" fillId="2" borderId="23" xfId="0" applyFont="1" applyFill="1" applyBorder="1" applyAlignment="1">
      <alignment vertical="top" wrapText="1"/>
    </xf>
    <xf numFmtId="0" fontId="3" fillId="2" borderId="24" xfId="0" applyFont="1" applyFill="1" applyBorder="1" applyAlignment="1">
      <alignment vertical="top" wrapText="1"/>
    </xf>
    <xf numFmtId="0" fontId="44" fillId="30" borderId="2" xfId="0" applyFont="1" applyFill="1" applyBorder="1" applyAlignment="1">
      <alignment horizontal="center" vertical="top"/>
    </xf>
    <xf numFmtId="0" fontId="44" fillId="29" borderId="2" xfId="0" applyFont="1" applyFill="1" applyBorder="1" applyAlignment="1">
      <alignment horizontal="center" vertical="top"/>
    </xf>
    <xf numFmtId="0" fontId="44" fillId="3" borderId="2" xfId="0" applyFont="1" applyFill="1" applyBorder="1" applyAlignment="1">
      <alignment horizontal="center" vertical="top"/>
    </xf>
    <xf numFmtId="0" fontId="44" fillId="31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0" fontId="44" fillId="3" borderId="2" xfId="0" applyFont="1" applyFill="1" applyBorder="1" applyAlignment="1">
      <alignment horizontal="center" vertical="top" wrapText="1"/>
    </xf>
    <xf numFmtId="0" fontId="44" fillId="29" borderId="2" xfId="0" applyFont="1" applyFill="1" applyBorder="1" applyAlignment="1">
      <alignment horizontal="center" vertical="top" wrapText="1"/>
    </xf>
    <xf numFmtId="0" fontId="6" fillId="29" borderId="2" xfId="0" applyFont="1" applyFill="1" applyBorder="1" applyAlignment="1">
      <alignment horizontal="center" vertical="top" wrapText="1"/>
    </xf>
    <xf numFmtId="0" fontId="6" fillId="30" borderId="2" xfId="0" applyFont="1" applyFill="1" applyBorder="1" applyAlignment="1">
      <alignment horizontal="center" vertical="top" wrapText="1"/>
    </xf>
    <xf numFmtId="0" fontId="44" fillId="30" borderId="2" xfId="0" applyFont="1" applyFill="1" applyBorder="1" applyAlignment="1">
      <alignment horizontal="center" vertical="top" wrapText="1"/>
    </xf>
    <xf numFmtId="0" fontId="44" fillId="31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32" borderId="0" xfId="0" applyFont="1" applyFill="1" applyAlignment="1">
      <alignment horizontal="center"/>
    </xf>
    <xf numFmtId="0" fontId="3" fillId="0" borderId="25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3" fillId="33" borderId="5" xfId="0" applyFont="1" applyFill="1" applyBorder="1" applyAlignment="1">
      <alignment horizontal="left" vertical="top" wrapText="1"/>
    </xf>
    <xf numFmtId="0" fontId="3" fillId="33" borderId="5" xfId="0" applyFont="1" applyFill="1" applyBorder="1" applyAlignment="1">
      <alignment vertical="top" wrapText="1"/>
    </xf>
    <xf numFmtId="0" fontId="3" fillId="33" borderId="5" xfId="0" applyFont="1" applyFill="1" applyBorder="1" applyAlignment="1">
      <alignment horizontal="center" vertical="top" wrapText="1"/>
    </xf>
    <xf numFmtId="0" fontId="3" fillId="33" borderId="25" xfId="0" applyFont="1" applyFill="1" applyBorder="1" applyAlignment="1">
      <alignment horizontal="center" vertical="top" wrapText="1"/>
    </xf>
    <xf numFmtId="0" fontId="3" fillId="33" borderId="25" xfId="0" applyFont="1" applyFill="1" applyBorder="1" applyAlignment="1">
      <alignment vertical="top" wrapText="1"/>
    </xf>
    <xf numFmtId="0" fontId="3" fillId="33" borderId="25" xfId="0" applyFont="1" applyFill="1" applyBorder="1" applyAlignment="1">
      <alignment horizontal="justify" vertical="top" wrapText="1"/>
    </xf>
    <xf numFmtId="3" fontId="3" fillId="33" borderId="25" xfId="0" applyNumberFormat="1" applyFont="1" applyFill="1" applyBorder="1" applyAlignment="1">
      <alignment horizontal="center" vertical="top" wrapText="1"/>
    </xf>
    <xf numFmtId="0" fontId="3" fillId="33" borderId="26" xfId="0" applyFont="1" applyFill="1" applyBorder="1" applyAlignment="1">
      <alignment vertical="top" wrapText="1"/>
    </xf>
    <xf numFmtId="0" fontId="3" fillId="33" borderId="26" xfId="0" applyFont="1" applyFill="1" applyBorder="1" applyAlignment="1">
      <alignment horizontal="justify" vertical="top" wrapText="1"/>
    </xf>
    <xf numFmtId="3" fontId="3" fillId="33" borderId="26" xfId="0" applyNumberFormat="1" applyFont="1" applyFill="1" applyBorder="1" applyAlignment="1">
      <alignment horizontal="center" vertical="top" wrapText="1"/>
    </xf>
    <xf numFmtId="0" fontId="3" fillId="33" borderId="5" xfId="0" applyFont="1" applyFill="1" applyBorder="1" applyAlignment="1">
      <alignment horizontal="justify" vertical="top" wrapText="1"/>
    </xf>
    <xf numFmtId="0" fontId="3" fillId="33" borderId="4" xfId="0" applyFont="1" applyFill="1" applyBorder="1" applyAlignment="1">
      <alignment vertical="top" wrapText="1"/>
    </xf>
    <xf numFmtId="0" fontId="3" fillId="33" borderId="4" xfId="0" applyFont="1" applyFill="1" applyBorder="1" applyAlignment="1">
      <alignment horizontal="justify" vertical="top" wrapText="1"/>
    </xf>
    <xf numFmtId="0" fontId="2" fillId="3" borderId="0" xfId="0" applyFont="1" applyFill="1" applyAlignment="1">
      <alignment horizontal="center"/>
    </xf>
    <xf numFmtId="0" fontId="45" fillId="33" borderId="25" xfId="0" applyFont="1" applyFill="1" applyBorder="1" applyAlignment="1">
      <alignment horizontal="justify" vertical="top" wrapText="1"/>
    </xf>
    <xf numFmtId="0" fontId="6" fillId="3" borderId="25" xfId="0" applyFont="1" applyFill="1" applyBorder="1" applyAlignment="1">
      <alignment horizontal="center" vertical="top"/>
    </xf>
    <xf numFmtId="0" fontId="6" fillId="29" borderId="25" xfId="0" applyFont="1" applyFill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 wrapText="1"/>
    </xf>
    <xf numFmtId="0" fontId="3" fillId="35" borderId="25" xfId="0" applyFont="1" applyFill="1" applyBorder="1" applyAlignment="1">
      <alignment vertical="top" wrapText="1"/>
    </xf>
    <xf numFmtId="0" fontId="9" fillId="0" borderId="25" xfId="1" applyFont="1" applyBorder="1" applyAlignment="1">
      <alignment horizontal="center" vertical="center" wrapText="1"/>
    </xf>
    <xf numFmtId="187" fontId="9" fillId="0" borderId="26" xfId="3" applyNumberFormat="1" applyFont="1" applyBorder="1" applyAlignment="1">
      <alignment horizontal="center" vertical="center" wrapText="1"/>
    </xf>
    <xf numFmtId="0" fontId="47" fillId="0" borderId="0" xfId="1" applyFont="1" applyAlignment="1">
      <alignment wrapText="1"/>
    </xf>
    <xf numFmtId="0" fontId="9" fillId="0" borderId="26" xfId="1" applyFont="1" applyFill="1" applyBorder="1" applyAlignment="1">
      <alignment horizontal="center" vertical="center" wrapText="1"/>
    </xf>
    <xf numFmtId="0" fontId="9" fillId="0" borderId="25" xfId="1" applyFont="1" applyBorder="1" applyAlignment="1">
      <alignment horizontal="left" vertical="center" wrapText="1"/>
    </xf>
    <xf numFmtId="0" fontId="9" fillId="0" borderId="26" xfId="1" applyFont="1" applyBorder="1" applyAlignment="1">
      <alignment horizontal="center" vertical="center" wrapText="1"/>
    </xf>
    <xf numFmtId="0" fontId="48" fillId="0" borderId="26" xfId="0" applyFont="1" applyBorder="1" applyAlignment="1"/>
    <xf numFmtId="0" fontId="9" fillId="0" borderId="5" xfId="1" applyFont="1" applyBorder="1" applyAlignment="1">
      <alignment horizontal="center" vertical="center" wrapText="1"/>
    </xf>
    <xf numFmtId="0" fontId="48" fillId="0" borderId="5" xfId="0" applyFont="1" applyBorder="1" applyAlignment="1">
      <alignment horizontal="left"/>
    </xf>
    <xf numFmtId="187" fontId="9" fillId="0" borderId="5" xfId="3" applyNumberFormat="1" applyFont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8" fillId="0" borderId="4" xfId="0" applyFont="1" applyBorder="1" applyAlignment="1"/>
    <xf numFmtId="187" fontId="9" fillId="0" borderId="4" xfId="3" applyNumberFormat="1" applyFont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187" fontId="9" fillId="0" borderId="26" xfId="3" applyNumberFormat="1" applyFont="1" applyBorder="1" applyAlignment="1">
      <alignment vertical="top" wrapText="1"/>
    </xf>
    <xf numFmtId="187" fontId="9" fillId="0" borderId="5" xfId="3" applyNumberFormat="1" applyFont="1" applyBorder="1" applyAlignment="1">
      <alignment vertical="top" wrapText="1"/>
    </xf>
    <xf numFmtId="187" fontId="9" fillId="0" borderId="4" xfId="3" applyNumberFormat="1" applyFont="1" applyBorder="1" applyAlignment="1">
      <alignment vertical="top" wrapText="1"/>
    </xf>
    <xf numFmtId="0" fontId="49" fillId="34" borderId="25" xfId="0" applyFont="1" applyFill="1" applyBorder="1" applyAlignment="1">
      <alignment vertical="top" wrapText="1"/>
    </xf>
    <xf numFmtId="0" fontId="3" fillId="36" borderId="5" xfId="0" applyFont="1" applyFill="1" applyBorder="1" applyAlignment="1">
      <alignment horizontal="left" vertical="top" wrapText="1"/>
    </xf>
    <xf numFmtId="0" fontId="3" fillId="36" borderId="5" xfId="0" applyFont="1" applyFill="1" applyBorder="1" applyAlignment="1">
      <alignment vertical="top" wrapText="1"/>
    </xf>
    <xf numFmtId="0" fontId="3" fillId="36" borderId="5" xfId="0" applyFont="1" applyFill="1" applyBorder="1" applyAlignment="1">
      <alignment horizontal="center" vertical="top" wrapText="1"/>
    </xf>
    <xf numFmtId="0" fontId="3" fillId="36" borderId="25" xfId="0" applyFont="1" applyFill="1" applyBorder="1" applyAlignment="1">
      <alignment vertical="top" wrapText="1"/>
    </xf>
    <xf numFmtId="0" fontId="6" fillId="36" borderId="25" xfId="0" applyFont="1" applyFill="1" applyBorder="1" applyAlignment="1">
      <alignment horizontal="center" vertical="top"/>
    </xf>
    <xf numFmtId="0" fontId="2" fillId="36" borderId="25" xfId="0" applyFont="1" applyFill="1" applyBorder="1" applyAlignment="1">
      <alignment horizontal="center" vertical="top"/>
    </xf>
    <xf numFmtId="0" fontId="2" fillId="36" borderId="0" xfId="0" applyFont="1" applyFill="1" applyAlignment="1"/>
    <xf numFmtId="0" fontId="49" fillId="33" borderId="25" xfId="0" applyFont="1" applyFill="1" applyBorder="1" applyAlignment="1">
      <alignment vertical="top" wrapText="1"/>
    </xf>
    <xf numFmtId="0" fontId="9" fillId="0" borderId="25" xfId="2" applyFont="1" applyBorder="1" applyAlignment="1">
      <alignment vertical="top" wrapText="1"/>
    </xf>
    <xf numFmtId="0" fontId="9" fillId="0" borderId="25" xfId="2" applyFont="1" applyBorder="1" applyAlignment="1">
      <alignment horizontal="center" vertical="top" wrapText="1"/>
    </xf>
    <xf numFmtId="187" fontId="9" fillId="0" borderId="25" xfId="3" applyNumberFormat="1" applyFont="1" applyBorder="1" applyAlignment="1">
      <alignment horizontal="center" vertical="top" wrapText="1"/>
    </xf>
    <xf numFmtId="0" fontId="9" fillId="0" borderId="25" xfId="0" applyFont="1" applyBorder="1" applyAlignment="1">
      <alignment wrapText="1"/>
    </xf>
    <xf numFmtId="187" fontId="9" fillId="0" borderId="25" xfId="3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top" wrapText="1"/>
    </xf>
    <xf numFmtId="0" fontId="9" fillId="0" borderId="2" xfId="1" applyFont="1" applyBorder="1" applyAlignment="1">
      <alignment horizontal="center" vertical="top" wrapText="1"/>
    </xf>
    <xf numFmtId="0" fontId="9" fillId="0" borderId="2" xfId="1" applyFont="1" applyFill="1" applyBorder="1" applyAlignment="1">
      <alignment horizontal="center" vertical="top" wrapText="1"/>
    </xf>
    <xf numFmtId="0" fontId="9" fillId="0" borderId="25" xfId="1" applyFont="1" applyBorder="1" applyAlignment="1">
      <alignment horizontal="left" vertical="top" wrapText="1"/>
    </xf>
    <xf numFmtId="0" fontId="9" fillId="0" borderId="25" xfId="1" applyFont="1" applyFill="1" applyBorder="1" applyAlignment="1">
      <alignment horizontal="center" vertical="top" wrapText="1"/>
    </xf>
    <xf numFmtId="187" fontId="9" fillId="0" borderId="26" xfId="3" applyNumberFormat="1" applyFont="1" applyBorder="1" applyAlignment="1">
      <alignment horizontal="center" vertical="top" wrapText="1"/>
    </xf>
    <xf numFmtId="0" fontId="9" fillId="0" borderId="9" xfId="1" applyFont="1" applyBorder="1" applyAlignment="1">
      <alignment horizontal="center" vertical="top" wrapText="1"/>
    </xf>
    <xf numFmtId="0" fontId="9" fillId="0" borderId="25" xfId="1" applyFont="1" applyBorder="1" applyAlignment="1">
      <alignment horizontal="center" vertical="top" wrapText="1"/>
    </xf>
    <xf numFmtId="0" fontId="9" fillId="0" borderId="30" xfId="1" applyFont="1" applyBorder="1" applyAlignment="1">
      <alignment wrapText="1"/>
    </xf>
    <xf numFmtId="0" fontId="9" fillId="0" borderId="30" xfId="2" applyFont="1" applyBorder="1" applyAlignment="1">
      <alignment vertical="top" wrapText="1"/>
    </xf>
    <xf numFmtId="0" fontId="9" fillId="0" borderId="30" xfId="1" applyFont="1" applyBorder="1" applyAlignment="1">
      <alignment horizontal="left" vertical="top" wrapText="1"/>
    </xf>
    <xf numFmtId="187" fontId="9" fillId="0" borderId="26" xfId="3" applyNumberFormat="1" applyFont="1" applyBorder="1" applyAlignment="1">
      <alignment horizontal="center" vertical="top" wrapText="1"/>
    </xf>
    <xf numFmtId="0" fontId="9" fillId="0" borderId="25" xfId="2" applyFont="1" applyBorder="1" applyAlignment="1">
      <alignment horizontal="left" vertical="top" wrapText="1"/>
    </xf>
    <xf numFmtId="187" fontId="9" fillId="0" borderId="3" xfId="3" applyNumberFormat="1" applyFont="1" applyBorder="1" applyAlignment="1">
      <alignment horizontal="center" vertical="top" wrapText="1"/>
    </xf>
    <xf numFmtId="0" fontId="47" fillId="0" borderId="0" xfId="1" applyFont="1" applyAlignment="1">
      <alignment vertical="top" wrapText="1"/>
    </xf>
    <xf numFmtId="0" fontId="9" fillId="0" borderId="0" xfId="0" applyFont="1" applyAlignment="1">
      <alignment wrapText="1"/>
    </xf>
    <xf numFmtId="0" fontId="10" fillId="4" borderId="4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3" fillId="32" borderId="25" xfId="0" applyFont="1" applyFill="1" applyBorder="1" applyAlignment="1">
      <alignment horizontal="center" vertical="top" wrapText="1"/>
    </xf>
    <xf numFmtId="0" fontId="3" fillId="37" borderId="25" xfId="0" applyFont="1" applyFill="1" applyBorder="1" applyAlignment="1">
      <alignment horizontal="justify" vertical="top" wrapText="1"/>
    </xf>
    <xf numFmtId="187" fontId="51" fillId="3" borderId="25" xfId="97" applyNumberFormat="1" applyFont="1" applyFill="1" applyBorder="1" applyAlignment="1">
      <alignment horizontal="justify" vertical="top" wrapText="1"/>
    </xf>
    <xf numFmtId="0" fontId="3" fillId="32" borderId="26" xfId="0" applyFont="1" applyFill="1" applyBorder="1" applyAlignment="1">
      <alignment horizontal="center" vertical="top" wrapText="1"/>
    </xf>
    <xf numFmtId="0" fontId="3" fillId="37" borderId="26" xfId="0" applyFont="1" applyFill="1" applyBorder="1" applyAlignment="1">
      <alignment horizontal="justify" vertical="top" wrapText="1"/>
    </xf>
    <xf numFmtId="187" fontId="3" fillId="3" borderId="26" xfId="97" applyNumberFormat="1" applyFont="1" applyFill="1" applyBorder="1" applyAlignment="1">
      <alignment horizontal="justify" vertical="top" wrapText="1"/>
    </xf>
    <xf numFmtId="0" fontId="3" fillId="0" borderId="26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0" fillId="4" borderId="25" xfId="1" applyFont="1" applyFill="1" applyBorder="1" applyAlignment="1">
      <alignment horizontal="center" vertical="center" wrapText="1"/>
    </xf>
    <xf numFmtId="0" fontId="10" fillId="4" borderId="2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33" borderId="26" xfId="0" applyFont="1" applyFill="1" applyBorder="1" applyAlignment="1">
      <alignment horizontal="center" vertical="top" wrapText="1"/>
    </xf>
    <xf numFmtId="0" fontId="3" fillId="33" borderId="5" xfId="0" applyFont="1" applyFill="1" applyBorder="1" applyAlignment="1">
      <alignment horizontal="center" vertical="top" wrapText="1"/>
    </xf>
    <xf numFmtId="0" fontId="3" fillId="33" borderId="4" xfId="0" applyFont="1" applyFill="1" applyBorder="1" applyAlignment="1">
      <alignment horizontal="center" vertical="top" wrapText="1"/>
    </xf>
    <xf numFmtId="0" fontId="10" fillId="33" borderId="5" xfId="1" applyFont="1" applyFill="1" applyBorder="1" applyAlignment="1">
      <alignment horizontal="center" vertical="center" wrapText="1"/>
    </xf>
    <xf numFmtId="0" fontId="10" fillId="33" borderId="0" xfId="1" applyFont="1" applyFill="1" applyBorder="1" applyAlignment="1">
      <alignment horizontal="center" vertical="center" wrapText="1"/>
    </xf>
    <xf numFmtId="0" fontId="10" fillId="4" borderId="35" xfId="1" applyFont="1" applyFill="1" applyBorder="1" applyAlignment="1">
      <alignment horizontal="center" vertical="center" wrapText="1"/>
    </xf>
    <xf numFmtId="0" fontId="10" fillId="4" borderId="40" xfId="1" applyFont="1" applyFill="1" applyBorder="1" applyAlignment="1">
      <alignment horizontal="center" vertical="center" wrapText="1"/>
    </xf>
    <xf numFmtId="0" fontId="10" fillId="39" borderId="35" xfId="1" applyFont="1" applyFill="1" applyBorder="1" applyAlignment="1">
      <alignment horizontal="center" vertical="center" wrapText="1"/>
    </xf>
    <xf numFmtId="0" fontId="10" fillId="39" borderId="40" xfId="1" applyFont="1" applyFill="1" applyBorder="1" applyAlignment="1">
      <alignment horizontal="center" vertical="center" wrapText="1"/>
    </xf>
    <xf numFmtId="0" fontId="10" fillId="39" borderId="36" xfId="1" applyFont="1" applyFill="1" applyBorder="1" applyAlignment="1">
      <alignment horizontal="center" vertical="center" wrapText="1"/>
    </xf>
    <xf numFmtId="43" fontId="54" fillId="39" borderId="35" xfId="97" applyFont="1" applyFill="1" applyBorder="1" applyAlignment="1">
      <alignment horizontal="right" vertical="top" wrapText="1"/>
    </xf>
    <xf numFmtId="0" fontId="10" fillId="38" borderId="35" xfId="1" applyFont="1" applyFill="1" applyBorder="1" applyAlignment="1">
      <alignment horizontal="center" vertical="center" wrapText="1"/>
    </xf>
    <xf numFmtId="0" fontId="10" fillId="38" borderId="40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center" vertical="center" wrapText="1"/>
    </xf>
    <xf numFmtId="0" fontId="10" fillId="33" borderId="26" xfId="90" applyFont="1" applyFill="1" applyBorder="1" applyAlignment="1">
      <alignment vertical="top" wrapText="1"/>
    </xf>
    <xf numFmtId="0" fontId="10" fillId="38" borderId="35" xfId="92" applyFont="1" applyFill="1" applyBorder="1" applyAlignment="1">
      <alignment horizontal="left" vertical="top" wrapText="1"/>
    </xf>
    <xf numFmtId="0" fontId="9" fillId="38" borderId="35" xfId="90" applyFont="1" applyFill="1" applyBorder="1" applyAlignment="1">
      <alignment vertical="top" wrapText="1"/>
    </xf>
    <xf numFmtId="0" fontId="9" fillId="38" borderId="35" xfId="90" applyFont="1" applyFill="1" applyBorder="1" applyAlignment="1">
      <alignment horizontal="center" vertical="top" wrapText="1"/>
    </xf>
    <xf numFmtId="0" fontId="9" fillId="0" borderId="35" xfId="92" applyFont="1" applyFill="1" applyBorder="1" applyAlignment="1">
      <alignment horizontal="left" vertical="top" wrapText="1"/>
    </xf>
    <xf numFmtId="0" fontId="9" fillId="0" borderId="35" xfId="92" applyFont="1" applyBorder="1" applyAlignment="1">
      <alignment horizontal="center" vertical="top" wrapText="1"/>
    </xf>
    <xf numFmtId="0" fontId="9" fillId="0" borderId="35" xfId="90" applyFont="1" applyFill="1" applyBorder="1" applyAlignment="1">
      <alignment horizontal="center" vertical="top" wrapText="1"/>
    </xf>
    <xf numFmtId="0" fontId="10" fillId="38" borderId="35" xfId="90" applyFont="1" applyFill="1" applyBorder="1" applyAlignment="1">
      <alignment vertical="top" wrapText="1"/>
    </xf>
    <xf numFmtId="0" fontId="9" fillId="0" borderId="35" xfId="90" applyFont="1" applyFill="1" applyBorder="1" applyAlignment="1">
      <alignment vertical="top" wrapText="1"/>
    </xf>
    <xf numFmtId="195" fontId="9" fillId="0" borderId="35" xfId="90" applyNumberFormat="1" applyFont="1" applyFill="1" applyBorder="1" applyAlignment="1">
      <alignment horizontal="center" vertical="top" wrapText="1"/>
    </xf>
    <xf numFmtId="0" fontId="9" fillId="0" borderId="36" xfId="90" applyFont="1" applyFill="1" applyBorder="1" applyAlignment="1">
      <alignment vertical="top" wrapText="1"/>
    </xf>
    <xf numFmtId="0" fontId="10" fillId="38" borderId="36" xfId="90" applyFont="1" applyFill="1" applyBorder="1" applyAlignment="1">
      <alignment vertical="top" wrapText="1"/>
    </xf>
    <xf numFmtId="0" fontId="9" fillId="0" borderId="36" xfId="0" applyFont="1" applyFill="1" applyBorder="1" applyAlignment="1">
      <alignment vertical="top" wrapText="1"/>
    </xf>
    <xf numFmtId="0" fontId="9" fillId="0" borderId="35" xfId="0" applyFont="1" applyFill="1" applyBorder="1" applyAlignment="1">
      <alignment vertical="top" wrapText="1"/>
    </xf>
    <xf numFmtId="0" fontId="9" fillId="0" borderId="37" xfId="90" applyFont="1" applyFill="1" applyBorder="1" applyAlignment="1">
      <alignment vertical="top" wrapText="1"/>
    </xf>
    <xf numFmtId="195" fontId="9" fillId="0" borderId="37" xfId="90" applyNumberFormat="1" applyFont="1" applyFill="1" applyBorder="1" applyAlignment="1">
      <alignment horizontal="center" vertical="top" wrapText="1"/>
    </xf>
    <xf numFmtId="0" fontId="9" fillId="0" borderId="38" xfId="90" applyFont="1" applyBorder="1" applyAlignment="1">
      <alignment vertical="top" wrapText="1"/>
    </xf>
    <xf numFmtId="0" fontId="9" fillId="0" borderId="38" xfId="90" applyFont="1" applyFill="1" applyBorder="1" applyAlignment="1">
      <alignment vertical="top" wrapText="1"/>
    </xf>
    <xf numFmtId="0" fontId="9" fillId="0" borderId="38" xfId="90" applyFont="1" applyFill="1" applyBorder="1" applyAlignment="1">
      <alignment horizontal="center" vertical="top" wrapText="1"/>
    </xf>
    <xf numFmtId="0" fontId="9" fillId="0" borderId="35" xfId="90" applyFont="1" applyBorder="1" applyAlignment="1">
      <alignment vertical="top" wrapText="1"/>
    </xf>
    <xf numFmtId="0" fontId="10" fillId="33" borderId="41" xfId="90" applyFont="1" applyFill="1" applyBorder="1" applyAlignment="1">
      <alignment vertical="top" wrapText="1"/>
    </xf>
    <xf numFmtId="0" fontId="10" fillId="33" borderId="41" xfId="1" applyFont="1" applyFill="1" applyBorder="1" applyAlignment="1">
      <alignment horizontal="center" vertical="center" wrapText="1"/>
    </xf>
    <xf numFmtId="0" fontId="10" fillId="4" borderId="38" xfId="1" applyFont="1" applyFill="1" applyBorder="1" applyAlignment="1">
      <alignment horizontal="center" vertical="center" wrapText="1"/>
    </xf>
    <xf numFmtId="0" fontId="10" fillId="4" borderId="42" xfId="1" applyFont="1" applyFill="1" applyBorder="1" applyAlignment="1">
      <alignment horizontal="center" vertical="center" wrapText="1"/>
    </xf>
    <xf numFmtId="0" fontId="10" fillId="33" borderId="43" xfId="90" applyFont="1" applyFill="1" applyBorder="1" applyAlignment="1">
      <alignment vertical="top" wrapText="1"/>
    </xf>
    <xf numFmtId="0" fontId="10" fillId="33" borderId="43" xfId="1" applyFont="1" applyFill="1" applyBorder="1" applyAlignment="1">
      <alignment horizontal="center" vertical="center" wrapText="1"/>
    </xf>
    <xf numFmtId="0" fontId="9" fillId="33" borderId="43" xfId="90" applyFont="1" applyFill="1" applyBorder="1" applyAlignment="1">
      <alignment vertical="top" wrapText="1"/>
    </xf>
    <xf numFmtId="0" fontId="9" fillId="33" borderId="43" xfId="90" applyFont="1" applyFill="1" applyBorder="1" applyAlignment="1">
      <alignment horizontal="center" vertical="top" wrapText="1"/>
    </xf>
    <xf numFmtId="0" fontId="10" fillId="33" borderId="4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33" borderId="16" xfId="90" applyFont="1" applyFill="1" applyBorder="1" applyAlignment="1">
      <alignment vertical="top" wrapText="1"/>
    </xf>
    <xf numFmtId="0" fontId="10" fillId="33" borderId="16" xfId="1" applyFont="1" applyFill="1" applyBorder="1" applyAlignment="1">
      <alignment horizontal="center" vertical="center" wrapText="1"/>
    </xf>
    <xf numFmtId="0" fontId="9" fillId="33" borderId="16" xfId="90" applyFont="1" applyFill="1" applyBorder="1" applyAlignment="1">
      <alignment vertical="top" wrapText="1"/>
    </xf>
    <xf numFmtId="0" fontId="9" fillId="33" borderId="16" xfId="90" applyFont="1" applyFill="1" applyBorder="1" applyAlignment="1">
      <alignment horizontal="center" vertical="top" wrapText="1"/>
    </xf>
    <xf numFmtId="0" fontId="10" fillId="4" borderId="37" xfId="1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vertical="top" wrapText="1"/>
    </xf>
    <xf numFmtId="0" fontId="10" fillId="4" borderId="45" xfId="1" applyFont="1" applyFill="1" applyBorder="1" applyAlignment="1">
      <alignment horizontal="center" vertical="center" wrapText="1"/>
    </xf>
    <xf numFmtId="0" fontId="10" fillId="0" borderId="38" xfId="1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vertical="top" wrapText="1"/>
    </xf>
    <xf numFmtId="195" fontId="9" fillId="0" borderId="38" xfId="90" applyNumberFormat="1" applyFont="1" applyFill="1" applyBorder="1" applyAlignment="1">
      <alignment horizontal="center" vertical="top" wrapText="1"/>
    </xf>
    <xf numFmtId="0" fontId="10" fillId="0" borderId="21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0" fillId="40" borderId="5" xfId="1" applyFont="1" applyFill="1" applyBorder="1" applyAlignment="1">
      <alignment horizontal="center" vertical="center" wrapText="1"/>
    </xf>
    <xf numFmtId="0" fontId="10" fillId="40" borderId="0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0" fillId="0" borderId="40" xfId="1" applyFont="1" applyFill="1" applyBorder="1" applyAlignment="1">
      <alignment horizontal="center" vertical="center" wrapText="1"/>
    </xf>
    <xf numFmtId="0" fontId="58" fillId="40" borderId="43" xfId="90" applyFont="1" applyFill="1" applyBorder="1" applyAlignment="1">
      <alignment vertical="top" wrapText="1"/>
    </xf>
    <xf numFmtId="0" fontId="59" fillId="40" borderId="43" xfId="0" applyFont="1" applyFill="1" applyBorder="1" applyAlignment="1">
      <alignment horizontal="left" vertical="top" wrapText="1"/>
    </xf>
    <xf numFmtId="0" fontId="60" fillId="40" borderId="43" xfId="0" applyFont="1" applyFill="1" applyBorder="1" applyAlignment="1">
      <alignment horizontal="center" vertical="top" wrapText="1"/>
    </xf>
    <xf numFmtId="0" fontId="59" fillId="0" borderId="0" xfId="0" applyFont="1" applyAlignment="1">
      <alignment vertical="top" wrapText="1"/>
    </xf>
    <xf numFmtId="0" fontId="59" fillId="36" borderId="34" xfId="90" applyFont="1" applyFill="1" applyBorder="1" applyAlignment="1">
      <alignment horizontal="left" vertical="top" wrapText="1"/>
    </xf>
    <xf numFmtId="0" fontId="60" fillId="36" borderId="35" xfId="90" applyFont="1" applyFill="1" applyBorder="1" applyAlignment="1">
      <alignment horizontal="center" vertical="top" wrapText="1"/>
    </xf>
    <xf numFmtId="0" fontId="59" fillId="0" borderId="35" xfId="0" applyFont="1" applyBorder="1" applyAlignment="1">
      <alignment vertical="top" wrapText="1"/>
    </xf>
    <xf numFmtId="0" fontId="59" fillId="36" borderId="35" xfId="90" applyFont="1" applyFill="1" applyBorder="1" applyAlignment="1">
      <alignment horizontal="center" vertical="top" wrapText="1"/>
    </xf>
    <xf numFmtId="0" fontId="59" fillId="0" borderId="35" xfId="0" applyFont="1" applyBorder="1" applyAlignment="1">
      <alignment vertical="top"/>
    </xf>
    <xf numFmtId="0" fontId="59" fillId="36" borderId="35" xfId="90" applyFont="1" applyFill="1" applyBorder="1" applyAlignment="1">
      <alignment horizontal="left" vertical="top" wrapText="1"/>
    </xf>
    <xf numFmtId="0" fontId="59" fillId="36" borderId="34" xfId="90" applyFont="1" applyFill="1" applyBorder="1" applyAlignment="1">
      <alignment horizontal="center" vertical="top" wrapText="1"/>
    </xf>
    <xf numFmtId="0" fontId="59" fillId="36" borderId="38" xfId="90" applyFont="1" applyFill="1" applyBorder="1" applyAlignment="1">
      <alignment horizontal="left" vertical="top" wrapText="1"/>
    </xf>
    <xf numFmtId="0" fontId="59" fillId="36" borderId="4" xfId="90" applyFont="1" applyFill="1" applyBorder="1" applyAlignment="1">
      <alignment horizontal="left" vertical="top" wrapText="1"/>
    </xf>
    <xf numFmtId="0" fontId="59" fillId="36" borderId="4" xfId="90" applyFont="1" applyFill="1" applyBorder="1" applyAlignment="1">
      <alignment horizontal="center" vertical="top" wrapText="1"/>
    </xf>
    <xf numFmtId="0" fontId="59" fillId="36" borderId="35" xfId="90" applyFont="1" applyFill="1" applyBorder="1" applyAlignment="1">
      <alignment vertical="top" wrapText="1"/>
    </xf>
    <xf numFmtId="0" fontId="59" fillId="40" borderId="26" xfId="90" applyFont="1" applyFill="1" applyBorder="1" applyAlignment="1">
      <alignment vertical="top" wrapText="1"/>
    </xf>
    <xf numFmtId="0" fontId="60" fillId="40" borderId="26" xfId="90" applyFont="1" applyFill="1" applyBorder="1" applyAlignment="1">
      <alignment horizontal="center" vertical="top" wrapText="1"/>
    </xf>
    <xf numFmtId="0" fontId="59" fillId="36" borderId="38" xfId="90" applyFont="1" applyFill="1" applyBorder="1" applyAlignment="1">
      <alignment vertical="top" wrapText="1"/>
    </xf>
    <xf numFmtId="0" fontId="60" fillId="36" borderId="38" xfId="90" applyFont="1" applyFill="1" applyBorder="1" applyAlignment="1">
      <alignment horizontal="center" vertical="top" wrapText="1"/>
    </xf>
    <xf numFmtId="0" fontId="10" fillId="0" borderId="42" xfId="1" applyFont="1" applyFill="1" applyBorder="1" applyAlignment="1">
      <alignment horizontal="center" vertical="center" wrapText="1"/>
    </xf>
    <xf numFmtId="0" fontId="9" fillId="33" borderId="35" xfId="90" applyFont="1" applyFill="1" applyBorder="1" applyAlignment="1">
      <alignment vertical="top" wrapText="1"/>
    </xf>
    <xf numFmtId="0" fontId="9" fillId="33" borderId="35" xfId="9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6" fillId="29" borderId="16" xfId="0" applyFont="1" applyFill="1" applyBorder="1" applyAlignment="1">
      <alignment horizontal="center" vertical="top"/>
    </xf>
    <xf numFmtId="0" fontId="6" fillId="36" borderId="16" xfId="0" applyFont="1" applyFill="1" applyBorder="1" applyAlignment="1">
      <alignment horizontal="center" vertical="top"/>
    </xf>
    <xf numFmtId="0" fontId="6" fillId="29" borderId="24" xfId="0" applyFont="1" applyFill="1" applyBorder="1" applyAlignment="1">
      <alignment horizontal="center" vertical="top"/>
    </xf>
    <xf numFmtId="0" fontId="61" fillId="41" borderId="16" xfId="0" applyFont="1" applyFill="1" applyBorder="1" applyAlignment="1">
      <alignment horizontal="center" vertical="center"/>
    </xf>
    <xf numFmtId="0" fontId="61" fillId="41" borderId="16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top" wrapText="1"/>
    </xf>
    <xf numFmtId="0" fontId="3" fillId="0" borderId="25" xfId="0" applyFont="1" applyBorder="1" applyAlignment="1">
      <alignment horizontal="justify" vertical="top" wrapText="1"/>
    </xf>
    <xf numFmtId="0" fontId="3" fillId="37" borderId="5" xfId="0" applyFont="1" applyFill="1" applyBorder="1" applyAlignment="1">
      <alignment horizontal="left" vertical="top" wrapText="1"/>
    </xf>
    <xf numFmtId="0" fontId="3" fillId="37" borderId="5" xfId="0" applyFont="1" applyFill="1" applyBorder="1" applyAlignment="1">
      <alignment vertical="top" wrapText="1"/>
    </xf>
    <xf numFmtId="0" fontId="3" fillId="37" borderId="5" xfId="0" applyFont="1" applyFill="1" applyBorder="1" applyAlignment="1">
      <alignment horizontal="justify" vertical="top" wrapText="1"/>
    </xf>
    <xf numFmtId="0" fontId="3" fillId="37" borderId="5" xfId="0" applyFont="1" applyFill="1" applyBorder="1" applyAlignment="1">
      <alignment horizontal="center" vertical="top" wrapText="1"/>
    </xf>
    <xf numFmtId="0" fontId="3" fillId="37" borderId="25" xfId="0" applyFont="1" applyFill="1" applyBorder="1" applyAlignment="1">
      <alignment horizontal="center" vertical="top" wrapText="1"/>
    </xf>
    <xf numFmtId="0" fontId="3" fillId="37" borderId="25" xfId="0" applyFont="1" applyFill="1" applyBorder="1" applyAlignment="1">
      <alignment vertical="top" wrapText="1"/>
    </xf>
    <xf numFmtId="0" fontId="4" fillId="37" borderId="5" xfId="0" applyFont="1" applyFill="1" applyBorder="1" applyAlignment="1">
      <alignment vertical="top" wrapText="1"/>
    </xf>
    <xf numFmtId="0" fontId="3" fillId="37" borderId="26" xfId="0" applyFont="1" applyFill="1" applyBorder="1" applyAlignment="1">
      <alignment vertical="top" wrapText="1"/>
    </xf>
    <xf numFmtId="0" fontId="3" fillId="37" borderId="26" xfId="0" applyFont="1" applyFill="1" applyBorder="1" applyAlignment="1">
      <alignment horizontal="center" vertical="top" wrapText="1"/>
    </xf>
    <xf numFmtId="0" fontId="3" fillId="37" borderId="2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5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10" fillId="40" borderId="25" xfId="90" applyFont="1" applyFill="1" applyBorder="1" applyAlignment="1">
      <alignment vertical="top" wrapText="1"/>
    </xf>
    <xf numFmtId="0" fontId="10" fillId="40" borderId="25" xfId="1" applyFont="1" applyFill="1" applyBorder="1" applyAlignment="1">
      <alignment horizontal="center" vertical="center" wrapText="1"/>
    </xf>
    <xf numFmtId="0" fontId="9" fillId="40" borderId="25" xfId="90" applyFont="1" applyFill="1" applyBorder="1" applyAlignment="1">
      <alignment vertical="top" wrapText="1"/>
    </xf>
    <xf numFmtId="0" fontId="60" fillId="40" borderId="25" xfId="90" applyFont="1" applyFill="1" applyBorder="1" applyAlignment="1">
      <alignment horizontal="center" vertical="top" wrapText="1"/>
    </xf>
    <xf numFmtId="0" fontId="10" fillId="40" borderId="23" xfId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top" wrapText="1"/>
    </xf>
    <xf numFmtId="0" fontId="4" fillId="0" borderId="26" xfId="0" applyFont="1" applyBorder="1" applyAlignment="1">
      <alignment vertical="top" wrapText="1"/>
    </xf>
    <xf numFmtId="0" fontId="3" fillId="3" borderId="25" xfId="0" applyFont="1" applyFill="1" applyBorder="1" applyAlignment="1">
      <alignment horizontal="justify" vertical="top" wrapText="1"/>
    </xf>
    <xf numFmtId="0" fontId="3" fillId="3" borderId="26" xfId="0" applyFont="1" applyFill="1" applyBorder="1" applyAlignment="1">
      <alignment vertical="top" wrapText="1"/>
    </xf>
    <xf numFmtId="0" fontId="3" fillId="3" borderId="26" xfId="0" applyFont="1" applyFill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46" fillId="33" borderId="25" xfId="0" applyFont="1" applyFill="1" applyBorder="1" applyAlignment="1">
      <alignment vertical="top" wrapText="1"/>
    </xf>
    <xf numFmtId="0" fontId="45" fillId="3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top" wrapText="1"/>
    </xf>
    <xf numFmtId="0" fontId="6" fillId="3" borderId="23" xfId="0" applyFont="1" applyFill="1" applyBorder="1" applyAlignment="1">
      <alignment horizontal="center" vertical="top"/>
    </xf>
    <xf numFmtId="0" fontId="6" fillId="3" borderId="22" xfId="0" applyFont="1" applyFill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top" wrapText="1"/>
    </xf>
    <xf numFmtId="0" fontId="6" fillId="3" borderId="24" xfId="0" applyFont="1" applyFill="1" applyBorder="1" applyAlignment="1">
      <alignment horizontal="center" vertical="top"/>
    </xf>
    <xf numFmtId="0" fontId="3" fillId="0" borderId="25" xfId="0" applyFont="1" applyFill="1" applyBorder="1" applyAlignment="1">
      <alignment horizontal="center" vertical="top" wrapText="1"/>
    </xf>
    <xf numFmtId="0" fontId="6" fillId="30" borderId="25" xfId="0" applyFont="1" applyFill="1" applyBorder="1" applyAlignment="1">
      <alignment horizontal="center" vertical="top"/>
    </xf>
    <xf numFmtId="0" fontId="58" fillId="40" borderId="43" xfId="90" applyFont="1" applyFill="1" applyBorder="1" applyAlignment="1">
      <alignment horizontal="center" vertical="top" wrapText="1"/>
    </xf>
    <xf numFmtId="0" fontId="58" fillId="40" borderId="26" xfId="90" applyFont="1" applyFill="1" applyBorder="1" applyAlignment="1">
      <alignment horizontal="center" vertical="top" wrapText="1"/>
    </xf>
    <xf numFmtId="0" fontId="3" fillId="42" borderId="2" xfId="0" applyFont="1" applyFill="1" applyBorder="1" applyAlignment="1">
      <alignment vertical="top" wrapText="1"/>
    </xf>
    <xf numFmtId="0" fontId="62" fillId="0" borderId="25" xfId="98" applyFont="1" applyFill="1" applyBorder="1" applyAlignment="1">
      <alignment horizontal="left" vertical="top" wrapText="1"/>
    </xf>
    <xf numFmtId="0" fontId="10" fillId="33" borderId="25" xfId="1" applyFont="1" applyFill="1" applyBorder="1"/>
    <xf numFmtId="0" fontId="9" fillId="0" borderId="25" xfId="1" applyFont="1" applyBorder="1"/>
    <xf numFmtId="0" fontId="62" fillId="0" borderId="25" xfId="90" applyFont="1" applyFill="1" applyBorder="1" applyAlignment="1">
      <alignment horizontal="left" vertical="top" wrapText="1"/>
    </xf>
    <xf numFmtId="0" fontId="9" fillId="33" borderId="25" xfId="1" applyFont="1" applyFill="1" applyBorder="1"/>
    <xf numFmtId="0" fontId="9" fillId="33" borderId="25" xfId="1" applyFont="1" applyFill="1" applyBorder="1" applyAlignment="1">
      <alignment horizontal="center"/>
    </xf>
    <xf numFmtId="3" fontId="9" fillId="33" borderId="25" xfId="1" applyNumberFormat="1" applyFont="1" applyFill="1" applyBorder="1"/>
    <xf numFmtId="0" fontId="62" fillId="0" borderId="25" xfId="92" applyFont="1" applyFill="1" applyBorder="1" applyAlignment="1">
      <alignment horizontal="left" vertical="top" wrapText="1"/>
    </xf>
    <xf numFmtId="0" fontId="9" fillId="0" borderId="25" xfId="1" applyFont="1" applyBorder="1" applyAlignment="1">
      <alignment vertical="top"/>
    </xf>
    <xf numFmtId="0" fontId="9" fillId="0" borderId="25" xfId="1" applyFont="1" applyBorder="1" applyAlignment="1">
      <alignment horizontal="left" vertical="top"/>
    </xf>
    <xf numFmtId="0" fontId="62" fillId="0" borderId="26" xfId="90" applyFont="1" applyFill="1" applyBorder="1" applyAlignment="1">
      <alignment horizontal="left" vertical="top" wrapText="1"/>
    </xf>
    <xf numFmtId="0" fontId="10" fillId="33" borderId="0" xfId="1" applyFont="1" applyFill="1"/>
    <xf numFmtId="0" fontId="59" fillId="36" borderId="25" xfId="90" applyFont="1" applyFill="1" applyBorder="1" applyAlignment="1">
      <alignment horizontal="left" vertical="top" wrapText="1"/>
    </xf>
    <xf numFmtId="0" fontId="9" fillId="0" borderId="26" xfId="1" applyFont="1" applyBorder="1" applyAlignment="1">
      <alignment horizontal="left" vertical="top"/>
    </xf>
    <xf numFmtId="9" fontId="9" fillId="0" borderId="25" xfId="1" applyNumberFormat="1" applyFont="1" applyBorder="1" applyAlignment="1">
      <alignment horizontal="left" vertical="top"/>
    </xf>
    <xf numFmtId="3" fontId="9" fillId="0" borderId="25" xfId="1" applyNumberFormat="1" applyFont="1" applyBorder="1" applyAlignment="1">
      <alignment horizontal="left" vertical="top"/>
    </xf>
    <xf numFmtId="187" fontId="9" fillId="0" borderId="25" xfId="97" applyNumberFormat="1" applyFont="1" applyBorder="1" applyAlignment="1">
      <alignment horizontal="left" vertical="top"/>
    </xf>
    <xf numFmtId="9" fontId="9" fillId="0" borderId="26" xfId="1" applyNumberFormat="1" applyFont="1" applyBorder="1" applyAlignment="1">
      <alignment horizontal="left" vertical="top"/>
    </xf>
    <xf numFmtId="0" fontId="10" fillId="33" borderId="25" xfId="1" applyFont="1" applyFill="1" applyBorder="1" applyAlignment="1">
      <alignment horizontal="left" vertical="top"/>
    </xf>
    <xf numFmtId="187" fontId="10" fillId="33" borderId="25" xfId="97" applyNumberFormat="1" applyFont="1" applyFill="1" applyBorder="1" applyAlignment="1">
      <alignment horizontal="left" vertical="top"/>
    </xf>
    <xf numFmtId="0" fontId="9" fillId="0" borderId="4" xfId="1" applyFont="1" applyBorder="1" applyAlignment="1">
      <alignment horizontal="left" vertical="top"/>
    </xf>
    <xf numFmtId="0" fontId="10" fillId="33" borderId="0" xfId="1" applyFont="1" applyFill="1" applyAlignment="1">
      <alignment horizontal="left" vertical="top"/>
    </xf>
    <xf numFmtId="0" fontId="10" fillId="33" borderId="25" xfId="1" applyFont="1" applyFill="1" applyBorder="1" applyAlignment="1">
      <alignment horizontal="left" vertical="top" wrapText="1"/>
    </xf>
    <xf numFmtId="0" fontId="66" fillId="0" borderId="0" xfId="0" applyFont="1"/>
    <xf numFmtId="0" fontId="67" fillId="43" borderId="48" xfId="0" applyFont="1" applyFill="1" applyBorder="1" applyAlignment="1">
      <alignment horizontal="center" vertical="center" wrapText="1"/>
    </xf>
    <xf numFmtId="0" fontId="67" fillId="37" borderId="48" xfId="0" applyFont="1" applyFill="1" applyBorder="1" applyAlignment="1">
      <alignment horizontal="center" vertical="top" wrapText="1"/>
    </xf>
    <xf numFmtId="0" fontId="67" fillId="37" borderId="48" xfId="0" applyFont="1" applyFill="1" applyBorder="1" applyAlignment="1">
      <alignment vertical="top" wrapText="1"/>
    </xf>
    <xf numFmtId="0" fontId="66" fillId="37" borderId="48" xfId="0" applyFont="1" applyFill="1" applyBorder="1" applyAlignment="1">
      <alignment horizontal="center" vertical="top" wrapText="1"/>
    </xf>
    <xf numFmtId="3" fontId="67" fillId="37" borderId="48" xfId="0" applyNumberFormat="1" applyFont="1" applyFill="1" applyBorder="1" applyAlignment="1">
      <alignment vertical="top" wrapText="1"/>
    </xf>
    <xf numFmtId="4" fontId="67" fillId="37" borderId="48" xfId="0" applyNumberFormat="1" applyFont="1" applyFill="1" applyBorder="1" applyAlignment="1">
      <alignment vertical="top" wrapText="1"/>
    </xf>
    <xf numFmtId="0" fontId="66" fillId="0" borderId="0" xfId="0" applyFont="1" applyAlignment="1">
      <alignment vertical="top"/>
    </xf>
    <xf numFmtId="0" fontId="67" fillId="44" borderId="48" xfId="0" applyFont="1" applyFill="1" applyBorder="1" applyAlignment="1">
      <alignment horizontal="center" vertical="top" wrapText="1"/>
    </xf>
    <xf numFmtId="0" fontId="67" fillId="44" borderId="48" xfId="0" applyFont="1" applyFill="1" applyBorder="1" applyAlignment="1">
      <alignment vertical="top" wrapText="1"/>
    </xf>
    <xf numFmtId="0" fontId="66" fillId="44" borderId="48" xfId="0" applyFont="1" applyFill="1" applyBorder="1" applyAlignment="1">
      <alignment horizontal="center" vertical="top" wrapText="1"/>
    </xf>
    <xf numFmtId="3" fontId="67" fillId="44" borderId="48" xfId="0" applyNumberFormat="1" applyFont="1" applyFill="1" applyBorder="1" applyAlignment="1">
      <alignment vertical="top" wrapText="1"/>
    </xf>
    <xf numFmtId="0" fontId="67" fillId="45" borderId="48" xfId="0" applyFont="1" applyFill="1" applyBorder="1" applyAlignment="1">
      <alignment horizontal="center" vertical="top" wrapText="1"/>
    </xf>
    <xf numFmtId="0" fontId="67" fillId="45" borderId="48" xfId="0" applyFont="1" applyFill="1" applyBorder="1" applyAlignment="1">
      <alignment vertical="top" wrapText="1"/>
    </xf>
    <xf numFmtId="0" fontId="66" fillId="45" borderId="48" xfId="0" applyFont="1" applyFill="1" applyBorder="1" applyAlignment="1">
      <alignment horizontal="center" vertical="top" wrapText="1"/>
    </xf>
    <xf numFmtId="3" fontId="67" fillId="45" borderId="48" xfId="0" applyNumberFormat="1" applyFont="1" applyFill="1" applyBorder="1" applyAlignment="1">
      <alignment vertical="top" wrapText="1"/>
    </xf>
    <xf numFmtId="0" fontId="66" fillId="0" borderId="48" xfId="0" applyFont="1" applyBorder="1" applyAlignment="1">
      <alignment horizontal="center" vertical="top" wrapText="1"/>
    </xf>
    <xf numFmtId="0" fontId="66" fillId="0" borderId="48" xfId="0" applyFont="1" applyBorder="1" applyAlignment="1">
      <alignment vertical="top" wrapText="1"/>
    </xf>
    <xf numFmtId="3" fontId="66" fillId="0" borderId="48" xfId="0" applyNumberFormat="1" applyFont="1" applyBorder="1" applyAlignment="1">
      <alignment vertical="top" wrapText="1"/>
    </xf>
    <xf numFmtId="0" fontId="66" fillId="0" borderId="48" xfId="0" quotePrefix="1" applyFont="1" applyBorder="1" applyAlignment="1">
      <alignment horizontal="right" vertical="top" wrapText="1"/>
    </xf>
    <xf numFmtId="187" fontId="66" fillId="0" borderId="48" xfId="97" applyNumberFormat="1" applyFont="1" applyBorder="1" applyAlignment="1">
      <alignment vertical="top" wrapText="1"/>
    </xf>
    <xf numFmtId="4" fontId="67" fillId="45" borderId="48" xfId="0" applyNumberFormat="1" applyFont="1" applyFill="1" applyBorder="1" applyAlignment="1">
      <alignment vertical="top" wrapText="1"/>
    </xf>
    <xf numFmtId="0" fontId="68" fillId="0" borderId="0" xfId="0" applyFont="1" applyAlignment="1">
      <alignment vertical="top"/>
    </xf>
    <xf numFmtId="43" fontId="67" fillId="45" borderId="48" xfId="97" applyFont="1" applyFill="1" applyBorder="1" applyAlignment="1">
      <alignment vertical="top" wrapText="1"/>
    </xf>
    <xf numFmtId="187" fontId="67" fillId="45" borderId="48" xfId="97" applyNumberFormat="1" applyFont="1" applyFill="1" applyBorder="1" applyAlignment="1">
      <alignment vertical="top" wrapText="1"/>
    </xf>
    <xf numFmtId="0" fontId="67" fillId="41" borderId="48" xfId="0" applyFont="1" applyFill="1" applyBorder="1" applyAlignment="1">
      <alignment horizontal="center" vertical="top" wrapText="1"/>
    </xf>
    <xf numFmtId="0" fontId="67" fillId="41" borderId="48" xfId="0" applyFont="1" applyFill="1" applyBorder="1" applyAlignment="1">
      <alignment vertical="top" wrapText="1"/>
    </xf>
    <xf numFmtId="0" fontId="66" fillId="41" borderId="48" xfId="0" applyFont="1" applyFill="1" applyBorder="1" applyAlignment="1">
      <alignment horizontal="center" vertical="top" wrapText="1"/>
    </xf>
    <xf numFmtId="3" fontId="67" fillId="41" borderId="48" xfId="0" applyNumberFormat="1" applyFont="1" applyFill="1" applyBorder="1" applyAlignment="1">
      <alignment vertical="top" wrapText="1"/>
    </xf>
    <xf numFmtId="187" fontId="67" fillId="33" borderId="48" xfId="97" applyNumberFormat="1" applyFont="1" applyFill="1" applyBorder="1" applyAlignment="1">
      <alignment vertical="top" wrapText="1"/>
    </xf>
    <xf numFmtId="0" fontId="66" fillId="0" borderId="48" xfId="0" applyFont="1" applyBorder="1" applyAlignment="1">
      <alignment vertical="top"/>
    </xf>
    <xf numFmtId="0" fontId="66" fillId="0" borderId="48" xfId="0" applyFont="1" applyBorder="1" applyAlignment="1">
      <alignment horizontal="center" vertical="top"/>
    </xf>
    <xf numFmtId="0" fontId="66" fillId="0" borderId="0" xfId="0" applyFont="1" applyAlignment="1">
      <alignment horizontal="center" vertical="top"/>
    </xf>
    <xf numFmtId="0" fontId="68" fillId="0" borderId="51" xfId="0" applyFont="1" applyBorder="1" applyAlignment="1">
      <alignment vertical="top" wrapText="1"/>
    </xf>
    <xf numFmtId="0" fontId="68" fillId="0" borderId="51" xfId="0" applyFont="1" applyBorder="1" applyAlignment="1">
      <alignment horizontal="center" vertical="top" wrapText="1"/>
    </xf>
    <xf numFmtId="187" fontId="68" fillId="0" borderId="51" xfId="97" applyNumberFormat="1" applyFont="1" applyBorder="1" applyAlignment="1">
      <alignment vertical="top" wrapText="1"/>
    </xf>
    <xf numFmtId="0" fontId="67" fillId="46" borderId="51" xfId="0" applyFont="1" applyFill="1" applyBorder="1" applyAlignment="1">
      <alignment horizontal="center" vertical="top" wrapText="1"/>
    </xf>
    <xf numFmtId="0" fontId="67" fillId="46" borderId="51" xfId="0" applyFont="1" applyFill="1" applyBorder="1" applyAlignment="1">
      <alignment vertical="top" wrapText="1"/>
    </xf>
    <xf numFmtId="0" fontId="66" fillId="46" borderId="51" xfId="0" applyFont="1" applyFill="1" applyBorder="1" applyAlignment="1">
      <alignment horizontal="center" vertical="top" wrapText="1"/>
    </xf>
    <xf numFmtId="3" fontId="67" fillId="46" borderId="51" xfId="0" applyNumberFormat="1" applyFont="1" applyFill="1" applyBorder="1" applyAlignment="1">
      <alignment vertical="top" wrapText="1"/>
    </xf>
    <xf numFmtId="0" fontId="67" fillId="46" borderId="51" xfId="0" quotePrefix="1" applyFont="1" applyFill="1" applyBorder="1" applyAlignment="1">
      <alignment horizontal="right" vertical="top" wrapText="1"/>
    </xf>
    <xf numFmtId="0" fontId="68" fillId="47" borderId="51" xfId="0" applyFont="1" applyFill="1" applyBorder="1" applyAlignment="1">
      <alignment horizontal="center" vertical="top" wrapText="1"/>
    </xf>
    <xf numFmtId="0" fontId="69" fillId="47" borderId="51" xfId="0" applyFont="1" applyFill="1" applyBorder="1" applyAlignment="1">
      <alignment vertical="top" wrapText="1"/>
    </xf>
    <xf numFmtId="3" fontId="69" fillId="47" borderId="51" xfId="0" applyNumberFormat="1" applyFont="1" applyFill="1" applyBorder="1" applyAlignment="1">
      <alignment vertical="top" wrapText="1"/>
    </xf>
    <xf numFmtId="0" fontId="69" fillId="47" borderId="51" xfId="0" quotePrefix="1" applyFont="1" applyFill="1" applyBorder="1" applyAlignment="1">
      <alignment horizontal="right" vertical="top" wrapText="1"/>
    </xf>
    <xf numFmtId="3" fontId="68" fillId="0" borderId="51" xfId="0" applyNumberFormat="1" applyFont="1" applyBorder="1" applyAlignment="1">
      <alignment vertical="top" wrapText="1"/>
    </xf>
    <xf numFmtId="0" fontId="68" fillId="0" borderId="51" xfId="0" quotePrefix="1" applyFont="1" applyBorder="1" applyAlignment="1">
      <alignment horizontal="right" vertical="top" wrapText="1"/>
    </xf>
    <xf numFmtId="0" fontId="66" fillId="0" borderId="0" xfId="0" applyFont="1" applyAlignment="1">
      <alignment horizontal="center" vertical="center"/>
    </xf>
    <xf numFmtId="0" fontId="66" fillId="0" borderId="0" xfId="0" applyFont="1" applyAlignment="1">
      <alignment horizontal="center"/>
    </xf>
    <xf numFmtId="0" fontId="42" fillId="0" borderId="0" xfId="0" applyFont="1" applyBorder="1" applyAlignment="1">
      <alignment vertical="center"/>
    </xf>
    <xf numFmtId="0" fontId="70" fillId="0" borderId="0" xfId="0" applyFont="1" applyAlignment="1"/>
    <xf numFmtId="0" fontId="71" fillId="3" borderId="48" xfId="0" applyFont="1" applyFill="1" applyBorder="1" applyAlignment="1">
      <alignment horizontal="center" vertical="top"/>
    </xf>
    <xf numFmtId="0" fontId="71" fillId="29" borderId="48" xfId="0" applyFont="1" applyFill="1" applyBorder="1" applyAlignment="1">
      <alignment horizontal="center" vertical="top"/>
    </xf>
    <xf numFmtId="0" fontId="71" fillId="4" borderId="48" xfId="0" applyFont="1" applyFill="1" applyBorder="1" applyAlignment="1">
      <alignment horizontal="center" vertical="top"/>
    </xf>
    <xf numFmtId="0" fontId="71" fillId="31" borderId="48" xfId="0" applyFont="1" applyFill="1" applyBorder="1" applyAlignment="1">
      <alignment horizontal="center" vertical="top"/>
    </xf>
    <xf numFmtId="0" fontId="66" fillId="0" borderId="5" xfId="0" applyFont="1" applyBorder="1" applyAlignment="1">
      <alignment vertical="top" wrapText="1"/>
    </xf>
    <xf numFmtId="0" fontId="66" fillId="0" borderId="4" xfId="0" applyFont="1" applyBorder="1" applyAlignment="1">
      <alignment vertical="top" wrapText="1"/>
    </xf>
    <xf numFmtId="0" fontId="71" fillId="31" borderId="0" xfId="0" applyFont="1" applyFill="1" applyAlignment="1">
      <alignment horizontal="center" vertical="top"/>
    </xf>
    <xf numFmtId="0" fontId="74" fillId="0" borderId="0" xfId="0" applyFont="1" applyAlignment="1"/>
    <xf numFmtId="0" fontId="70" fillId="0" borderId="0" xfId="0" applyFont="1" applyAlignment="1">
      <alignment wrapText="1"/>
    </xf>
    <xf numFmtId="0" fontId="70" fillId="0" borderId="0" xfId="0" applyFont="1" applyAlignment="1">
      <alignment horizontal="center"/>
    </xf>
    <xf numFmtId="0" fontId="71" fillId="3" borderId="0" xfId="0" applyFont="1" applyFill="1" applyAlignment="1">
      <alignment horizontal="center" vertical="top"/>
    </xf>
    <xf numFmtId="0" fontId="71" fillId="29" borderId="0" xfId="0" applyFont="1" applyFill="1" applyAlignment="1">
      <alignment horizontal="center" vertical="top"/>
    </xf>
    <xf numFmtId="0" fontId="70" fillId="0" borderId="0" xfId="0" applyFont="1" applyAlignment="1">
      <alignment horizontal="center" vertical="top" wrapText="1"/>
    </xf>
    <xf numFmtId="0" fontId="67" fillId="2" borderId="48" xfId="0" applyFont="1" applyFill="1" applyBorder="1" applyAlignment="1">
      <alignment horizontal="center" vertical="top" wrapText="1"/>
    </xf>
    <xf numFmtId="0" fontId="65" fillId="3" borderId="48" xfId="0" applyFont="1" applyFill="1" applyBorder="1" applyAlignment="1">
      <alignment horizontal="center" vertical="top"/>
    </xf>
    <xf numFmtId="0" fontId="65" fillId="29" borderId="48" xfId="0" applyFont="1" applyFill="1" applyBorder="1" applyAlignment="1">
      <alignment horizontal="center" vertical="top"/>
    </xf>
    <xf numFmtId="0" fontId="65" fillId="4" borderId="48" xfId="0" applyFont="1" applyFill="1" applyBorder="1" applyAlignment="1">
      <alignment horizontal="center" vertical="top"/>
    </xf>
    <xf numFmtId="0" fontId="75" fillId="0" borderId="24" xfId="0" applyFont="1" applyBorder="1" applyAlignment="1">
      <alignment horizontal="center" vertical="top" wrapText="1"/>
    </xf>
    <xf numFmtId="0" fontId="67" fillId="2" borderId="52" xfId="0" applyFont="1" applyFill="1" applyBorder="1" applyAlignment="1">
      <alignment horizontal="center" vertical="top" wrapText="1"/>
    </xf>
    <xf numFmtId="0" fontId="65" fillId="3" borderId="52" xfId="0" applyFont="1" applyFill="1" applyBorder="1" applyAlignment="1">
      <alignment horizontal="center" vertical="top" wrapText="1"/>
    </xf>
    <xf numFmtId="0" fontId="76" fillId="29" borderId="52" xfId="0" applyFont="1" applyFill="1" applyBorder="1" applyAlignment="1">
      <alignment horizontal="center" vertical="top" wrapText="1"/>
    </xf>
    <xf numFmtId="0" fontId="65" fillId="29" borderId="52" xfId="0" applyFont="1" applyFill="1" applyBorder="1" applyAlignment="1">
      <alignment horizontal="center" vertical="top" wrapText="1"/>
    </xf>
    <xf numFmtId="0" fontId="65" fillId="29" borderId="52" xfId="0" applyFont="1" applyFill="1" applyBorder="1" applyAlignment="1">
      <alignment horizontal="center" vertical="top"/>
    </xf>
    <xf numFmtId="0" fontId="65" fillId="4" borderId="52" xfId="0" applyFont="1" applyFill="1" applyBorder="1" applyAlignment="1">
      <alignment horizontal="center" vertical="top"/>
    </xf>
    <xf numFmtId="0" fontId="65" fillId="31" borderId="52" xfId="0" applyFont="1" applyFill="1" applyBorder="1" applyAlignment="1">
      <alignment horizontal="center" vertical="top"/>
    </xf>
    <xf numFmtId="0" fontId="76" fillId="31" borderId="52" xfId="0" applyFont="1" applyFill="1" applyBorder="1" applyAlignment="1">
      <alignment horizontal="center" vertical="top" wrapText="1"/>
    </xf>
    <xf numFmtId="0" fontId="75" fillId="0" borderId="27" xfId="0" applyFont="1" applyBorder="1" applyAlignment="1">
      <alignment horizontal="center" vertical="top" wrapText="1"/>
    </xf>
    <xf numFmtId="0" fontId="73" fillId="0" borderId="48" xfId="0" applyFont="1" applyBorder="1" applyAlignment="1">
      <alignment vertical="top" wrapText="1"/>
    </xf>
    <xf numFmtId="0" fontId="72" fillId="29" borderId="48" xfId="0" applyFont="1" applyFill="1" applyBorder="1" applyAlignment="1">
      <alignment horizontal="center" vertical="top"/>
    </xf>
    <xf numFmtId="0" fontId="72" fillId="31" borderId="48" xfId="0" applyFont="1" applyFill="1" applyBorder="1" applyAlignment="1">
      <alignment horizontal="center" vertical="top"/>
    </xf>
    <xf numFmtId="0" fontId="70" fillId="0" borderId="48" xfId="0" applyFont="1" applyBorder="1" applyAlignment="1">
      <alignment horizontal="center" vertical="top" wrapText="1"/>
    </xf>
    <xf numFmtId="0" fontId="66" fillId="0" borderId="48" xfId="0" applyFont="1" applyBorder="1" applyAlignment="1">
      <alignment horizontal="left" vertical="top" wrapText="1"/>
    </xf>
    <xf numFmtId="0" fontId="66" fillId="0" borderId="48" xfId="0" applyFont="1" applyBorder="1" applyAlignment="1">
      <alignment horizontal="justify" vertical="top" wrapText="1"/>
    </xf>
    <xf numFmtId="0" fontId="69" fillId="2" borderId="48" xfId="0" applyFont="1" applyFill="1" applyBorder="1" applyAlignment="1">
      <alignment horizontal="center" vertical="top" wrapText="1"/>
    </xf>
    <xf numFmtId="0" fontId="68" fillId="0" borderId="48" xfId="0" applyFont="1" applyBorder="1" applyAlignment="1">
      <alignment vertical="top" wrapText="1"/>
    </xf>
    <xf numFmtId="0" fontId="3" fillId="2" borderId="48" xfId="0" applyFont="1" applyFill="1" applyBorder="1" applyAlignment="1">
      <alignment horizontal="center" vertical="top" wrapText="1"/>
    </xf>
    <xf numFmtId="0" fontId="2" fillId="32" borderId="48" xfId="0" applyFont="1" applyFill="1" applyBorder="1" applyAlignment="1">
      <alignment horizontal="center"/>
    </xf>
    <xf numFmtId="0" fontId="3" fillId="2" borderId="48" xfId="0" applyFont="1" applyFill="1" applyBorder="1" applyAlignment="1">
      <alignment vertical="top" wrapText="1"/>
    </xf>
    <xf numFmtId="0" fontId="3" fillId="32" borderId="48" xfId="0" applyFont="1" applyFill="1" applyBorder="1" applyAlignment="1">
      <alignment horizontal="center" vertical="top" wrapText="1"/>
    </xf>
    <xf numFmtId="0" fontId="3" fillId="3" borderId="48" xfId="0" applyFont="1" applyFill="1" applyBorder="1" applyAlignment="1">
      <alignment horizontal="center" vertical="top" wrapText="1"/>
    </xf>
    <xf numFmtId="0" fontId="4" fillId="0" borderId="48" xfId="0" applyFont="1" applyBorder="1" applyAlignment="1">
      <alignment vertical="top" wrapText="1"/>
    </xf>
    <xf numFmtId="0" fontId="3" fillId="0" borderId="48" xfId="0" applyFont="1" applyBorder="1" applyAlignment="1">
      <alignment vertical="top" wrapText="1"/>
    </xf>
    <xf numFmtId="0" fontId="3" fillId="0" borderId="48" xfId="0" applyFont="1" applyBorder="1" applyAlignment="1">
      <alignment horizontal="center" vertical="top" wrapText="1"/>
    </xf>
    <xf numFmtId="0" fontId="3" fillId="0" borderId="48" xfId="0" applyFont="1" applyBorder="1" applyAlignment="1">
      <alignment horizontal="left" vertical="top" wrapText="1"/>
    </xf>
    <xf numFmtId="0" fontId="5" fillId="0" borderId="48" xfId="0" applyFont="1" applyBorder="1" applyAlignment="1">
      <alignment vertical="top" wrapText="1"/>
    </xf>
    <xf numFmtId="0" fontId="5" fillId="0" borderId="48" xfId="0" applyFont="1" applyBorder="1" applyAlignment="1">
      <alignment horizontal="center" vertical="top" wrapText="1"/>
    </xf>
    <xf numFmtId="0" fontId="3" fillId="0" borderId="48" xfId="0" applyFont="1" applyBorder="1" applyAlignment="1">
      <alignment horizontal="justify" vertical="top" wrapText="1"/>
    </xf>
    <xf numFmtId="0" fontId="3" fillId="0" borderId="48" xfId="0" applyFont="1" applyFill="1" applyBorder="1" applyAlignment="1">
      <alignment horizontal="justify" vertical="top" wrapText="1"/>
    </xf>
    <xf numFmtId="0" fontId="3" fillId="33" borderId="48" xfId="0" applyFont="1" applyFill="1" applyBorder="1" applyAlignment="1">
      <alignment horizontal="left" vertical="top" wrapText="1"/>
    </xf>
    <xf numFmtId="0" fontId="3" fillId="33" borderId="48" xfId="0" applyFont="1" applyFill="1" applyBorder="1" applyAlignment="1">
      <alignment vertical="top" wrapText="1"/>
    </xf>
    <xf numFmtId="0" fontId="3" fillId="33" borderId="48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vertical="top" wrapText="1"/>
    </xf>
    <xf numFmtId="0" fontId="3" fillId="0" borderId="48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left" vertical="top" wrapText="1"/>
    </xf>
    <xf numFmtId="187" fontId="51" fillId="0" borderId="48" xfId="97" applyNumberFormat="1" applyFont="1" applyFill="1" applyBorder="1" applyAlignment="1">
      <alignment horizontal="justify" vertical="top" wrapText="1"/>
    </xf>
    <xf numFmtId="187" fontId="3" fillId="0" borderId="48" xfId="97" applyNumberFormat="1" applyFont="1" applyFill="1" applyBorder="1" applyAlignment="1">
      <alignment horizontal="justify" vertical="top" wrapText="1"/>
    </xf>
    <xf numFmtId="0" fontId="46" fillId="0" borderId="48" xfId="0" applyFont="1" applyFill="1" applyBorder="1" applyAlignment="1">
      <alignment vertical="top" wrapText="1"/>
    </xf>
    <xf numFmtId="3" fontId="3" fillId="0" borderId="48" xfId="0" applyNumberFormat="1" applyFont="1" applyFill="1" applyBorder="1" applyAlignment="1">
      <alignment horizontal="center" vertical="top" wrapText="1"/>
    </xf>
    <xf numFmtId="0" fontId="45" fillId="0" borderId="48" xfId="0" applyFont="1" applyFill="1" applyBorder="1" applyAlignment="1">
      <alignment horizontal="justify" vertical="top" wrapText="1"/>
    </xf>
    <xf numFmtId="0" fontId="45" fillId="0" borderId="48" xfId="0" applyFont="1" applyFill="1" applyBorder="1" applyAlignment="1">
      <alignment horizontal="center" vertical="top" wrapText="1"/>
    </xf>
    <xf numFmtId="187" fontId="3" fillId="0" borderId="48" xfId="97" applyNumberFormat="1" applyFont="1" applyFill="1" applyBorder="1" applyAlignment="1">
      <alignment vertical="top" wrapText="1"/>
    </xf>
    <xf numFmtId="0" fontId="59" fillId="0" borderId="0" xfId="0" applyFont="1" applyAlignment="1"/>
    <xf numFmtId="0" fontId="59" fillId="0" borderId="0" xfId="0" applyFont="1" applyAlignment="1">
      <alignment horizontal="center"/>
    </xf>
    <xf numFmtId="0" fontId="59" fillId="2" borderId="48" xfId="0" applyFont="1" applyFill="1" applyBorder="1" applyAlignment="1">
      <alignment horizontal="left" textRotation="90" wrapText="1"/>
    </xf>
    <xf numFmtId="0" fontId="59" fillId="3" borderId="48" xfId="0" applyFont="1" applyFill="1" applyBorder="1" applyAlignment="1">
      <alignment horizontal="left" textRotation="90" wrapText="1"/>
    </xf>
    <xf numFmtId="0" fontId="59" fillId="3" borderId="48" xfId="0" applyFont="1" applyFill="1" applyBorder="1" applyAlignment="1">
      <alignment horizontal="left" textRotation="90"/>
    </xf>
    <xf numFmtId="0" fontId="59" fillId="29" borderId="48" xfId="0" applyFont="1" applyFill="1" applyBorder="1" applyAlignment="1">
      <alignment horizontal="left" textRotation="90" wrapText="1"/>
    </xf>
    <xf numFmtId="0" fontId="59" fillId="29" borderId="48" xfId="0" applyFont="1" applyFill="1" applyBorder="1" applyAlignment="1">
      <alignment horizontal="left" textRotation="90"/>
    </xf>
    <xf numFmtId="0" fontId="59" fillId="0" borderId="48" xfId="0" applyFont="1" applyFill="1" applyBorder="1" applyAlignment="1">
      <alignment horizontal="center" vertical="top" wrapText="1"/>
    </xf>
    <xf numFmtId="0" fontId="59" fillId="0" borderId="48" xfId="0" applyFont="1" applyBorder="1" applyAlignment="1"/>
    <xf numFmtId="0" fontId="59" fillId="0" borderId="48" xfId="0" applyFont="1" applyBorder="1" applyAlignment="1">
      <alignment horizontal="center" vertical="top"/>
    </xf>
    <xf numFmtId="0" fontId="77" fillId="0" borderId="48" xfId="0" applyFont="1" applyFill="1" applyBorder="1" applyAlignment="1">
      <alignment horizontal="center" vertical="top" wrapText="1"/>
    </xf>
    <xf numFmtId="0" fontId="77" fillId="0" borderId="48" xfId="0" applyFont="1" applyBorder="1" applyAlignment="1">
      <alignment vertical="top"/>
    </xf>
    <xf numFmtId="0" fontId="68" fillId="33" borderId="48" xfId="0" applyFont="1" applyFill="1" applyBorder="1" applyAlignment="1">
      <alignment horizontal="center" vertical="top" wrapText="1"/>
    </xf>
    <xf numFmtId="0" fontId="68" fillId="33" borderId="48" xfId="0" applyFont="1" applyFill="1" applyBorder="1" applyAlignment="1">
      <alignment vertical="top" wrapText="1"/>
    </xf>
    <xf numFmtId="187" fontId="68" fillId="33" borderId="48" xfId="97" applyNumberFormat="1" applyFont="1" applyFill="1" applyBorder="1" applyAlignment="1">
      <alignment vertical="top" wrapText="1"/>
    </xf>
    <xf numFmtId="0" fontId="68" fillId="33" borderId="0" xfId="0" applyFont="1" applyFill="1" applyAlignment="1">
      <alignment vertical="top"/>
    </xf>
    <xf numFmtId="0" fontId="68" fillId="33" borderId="48" xfId="0" quotePrefix="1" applyFont="1" applyFill="1" applyBorder="1" applyAlignment="1">
      <alignment horizontal="right" vertical="top" wrapText="1"/>
    </xf>
    <xf numFmtId="3" fontId="68" fillId="33" borderId="48" xfId="0" applyNumberFormat="1" applyFont="1" applyFill="1" applyBorder="1" applyAlignment="1">
      <alignment vertical="top" wrapText="1"/>
    </xf>
    <xf numFmtId="0" fontId="77" fillId="0" borderId="48" xfId="0" applyFont="1" applyBorder="1" applyAlignment="1">
      <alignment vertical="top" wrapText="1"/>
    </xf>
    <xf numFmtId="0" fontId="59" fillId="0" borderId="48" xfId="0" applyFont="1" applyBorder="1" applyAlignment="1">
      <alignment horizontal="center" vertical="top" wrapText="1"/>
    </xf>
    <xf numFmtId="0" fontId="82" fillId="0" borderId="48" xfId="0" applyFont="1" applyFill="1" applyBorder="1" applyAlignment="1">
      <alignment horizontal="center" vertical="top" wrapText="1"/>
    </xf>
    <xf numFmtId="0" fontId="58" fillId="49" borderId="0" xfId="0" applyFont="1" applyFill="1" applyBorder="1" applyAlignment="1">
      <alignment horizontal="center" vertical="center"/>
    </xf>
    <xf numFmtId="0" fontId="51" fillId="0" borderId="0" xfId="0" applyFont="1" applyAlignment="1"/>
    <xf numFmtId="0" fontId="59" fillId="0" borderId="48" xfId="0" applyFont="1" applyBorder="1" applyAlignment="1">
      <alignment vertical="top" wrapText="1"/>
    </xf>
    <xf numFmtId="0" fontId="59" fillId="0" borderId="48" xfId="0" applyFont="1" applyFill="1" applyBorder="1" applyAlignment="1">
      <alignment vertical="top" wrapText="1"/>
    </xf>
    <xf numFmtId="0" fontId="59" fillId="0" borderId="48" xfId="0" applyFont="1" applyFill="1" applyBorder="1" applyAlignment="1">
      <alignment horizontal="left" vertical="top" wrapText="1"/>
    </xf>
    <xf numFmtId="43" fontId="59" fillId="0" borderId="48" xfId="97" applyFont="1" applyBorder="1" applyAlignment="1">
      <alignment horizontal="center" vertical="top" wrapText="1"/>
    </xf>
    <xf numFmtId="0" fontId="9" fillId="0" borderId="48" xfId="0" applyFont="1" applyBorder="1" applyAlignment="1">
      <alignment horizontal="left" vertical="top" wrapText="1"/>
    </xf>
    <xf numFmtId="0" fontId="9" fillId="0" borderId="48" xfId="0" applyFont="1" applyBorder="1" applyAlignment="1">
      <alignment horizontal="center" vertical="top" wrapText="1"/>
    </xf>
    <xf numFmtId="0" fontId="9" fillId="0" borderId="48" xfId="0" applyFont="1" applyFill="1" applyBorder="1" applyAlignment="1">
      <alignment vertical="top" wrapText="1"/>
    </xf>
    <xf numFmtId="0" fontId="59" fillId="0" borderId="48" xfId="0" applyFont="1" applyFill="1" applyBorder="1" applyAlignment="1">
      <alignment horizontal="justify" vertical="top" wrapText="1"/>
    </xf>
    <xf numFmtId="0" fontId="51" fillId="0" borderId="0" xfId="0" applyFont="1" applyAlignment="1">
      <alignment horizontal="center"/>
    </xf>
    <xf numFmtId="0" fontId="51" fillId="0" borderId="0" xfId="0" applyFont="1" applyFill="1" applyAlignment="1"/>
    <xf numFmtId="43" fontId="51" fillId="0" borderId="0" xfId="97" applyFont="1" applyFill="1" applyAlignment="1">
      <alignment horizontal="center"/>
    </xf>
    <xf numFmtId="0" fontId="51" fillId="3" borderId="0" xfId="0" applyFont="1" applyFill="1" applyAlignment="1"/>
    <xf numFmtId="43" fontId="51" fillId="3" borderId="0" xfId="97" applyFont="1" applyFill="1" applyAlignment="1">
      <alignment horizontal="center"/>
    </xf>
    <xf numFmtId="0" fontId="58" fillId="43" borderId="48" xfId="0" applyFont="1" applyFill="1" applyBorder="1" applyAlignment="1">
      <alignment horizontal="center"/>
    </xf>
    <xf numFmtId="0" fontId="9" fillId="30" borderId="48" xfId="0" applyFont="1" applyFill="1" applyBorder="1" applyAlignment="1">
      <alignment horizontal="left" textRotation="90"/>
    </xf>
    <xf numFmtId="0" fontId="51" fillId="30" borderId="48" xfId="0" applyFont="1" applyFill="1" applyBorder="1" applyAlignment="1">
      <alignment textRotation="90"/>
    </xf>
    <xf numFmtId="0" fontId="59" fillId="30" borderId="48" xfId="0" applyFont="1" applyFill="1" applyBorder="1" applyAlignment="1">
      <alignment horizontal="left" textRotation="90"/>
    </xf>
    <xf numFmtId="43" fontId="59" fillId="0" borderId="48" xfId="97" applyFont="1" applyFill="1" applyBorder="1" applyAlignment="1">
      <alignment horizontal="center" vertical="top" wrapText="1"/>
    </xf>
    <xf numFmtId="0" fontId="84" fillId="0" borderId="48" xfId="0" applyFont="1" applyBorder="1" applyAlignment="1"/>
    <xf numFmtId="0" fontId="51" fillId="0" borderId="48" xfId="0" applyFont="1" applyBorder="1" applyAlignment="1"/>
    <xf numFmtId="43" fontId="59" fillId="0" borderId="48" xfId="97" applyFont="1" applyFill="1" applyBorder="1" applyAlignment="1">
      <alignment horizontal="center" vertical="top"/>
    </xf>
    <xf numFmtId="17" fontId="59" fillId="0" borderId="48" xfId="0" applyNumberFormat="1" applyFont="1" applyBorder="1" applyAlignment="1">
      <alignment horizontal="center" vertical="top" wrapText="1"/>
    </xf>
    <xf numFmtId="0" fontId="59" fillId="0" borderId="53" xfId="0" applyFont="1" applyBorder="1" applyAlignment="1">
      <alignment horizontal="center" vertical="top" wrapText="1"/>
    </xf>
    <xf numFmtId="0" fontId="59" fillId="0" borderId="53" xfId="0" applyFont="1" applyFill="1" applyBorder="1" applyAlignment="1">
      <alignment horizontal="left" vertical="top" wrapText="1"/>
    </xf>
    <xf numFmtId="0" fontId="58" fillId="30" borderId="48" xfId="0" applyFont="1" applyFill="1" applyBorder="1" applyAlignment="1">
      <alignment horizontal="center" vertical="center" wrapText="1"/>
    </xf>
    <xf numFmtId="0" fontId="3" fillId="41" borderId="16" xfId="0" applyFont="1" applyFill="1" applyBorder="1" applyAlignment="1">
      <alignment horizontal="center" vertical="center"/>
    </xf>
    <xf numFmtId="0" fontId="3" fillId="41" borderId="16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top"/>
    </xf>
    <xf numFmtId="0" fontId="6" fillId="29" borderId="6" xfId="0" applyFont="1" applyFill="1" applyBorder="1" applyAlignment="1">
      <alignment horizontal="center" vertical="top"/>
    </xf>
    <xf numFmtId="0" fontId="6" fillId="29" borderId="23" xfId="0" applyFont="1" applyFill="1" applyBorder="1" applyAlignment="1">
      <alignment horizontal="center" vertical="top"/>
    </xf>
    <xf numFmtId="0" fontId="6" fillId="29" borderId="8" xfId="0" applyFont="1" applyFill="1" applyBorder="1" applyAlignment="1">
      <alignment horizontal="center" vertical="top"/>
    </xf>
    <xf numFmtId="0" fontId="6" fillId="29" borderId="7" xfId="0" applyFont="1" applyFill="1" applyBorder="1" applyAlignment="1">
      <alignment horizontal="center" vertical="top"/>
    </xf>
    <xf numFmtId="0" fontId="6" fillId="41" borderId="22" xfId="0" applyFont="1" applyFill="1" applyBorder="1" applyAlignment="1">
      <alignment horizontal="center" vertical="center"/>
    </xf>
    <xf numFmtId="0" fontId="6" fillId="41" borderId="23" xfId="0" applyFont="1" applyFill="1" applyBorder="1" applyAlignment="1">
      <alignment horizontal="center" vertical="center"/>
    </xf>
    <xf numFmtId="0" fontId="6" fillId="41" borderId="24" xfId="0" applyFont="1" applyFill="1" applyBorder="1" applyAlignment="1">
      <alignment horizontal="center" vertical="center"/>
    </xf>
    <xf numFmtId="0" fontId="3" fillId="41" borderId="1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2" fillId="0" borderId="21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3" fillId="3" borderId="24" xfId="0" applyFont="1" applyFill="1" applyBorder="1" applyAlignment="1">
      <alignment horizontal="center" vertical="top" wrapText="1"/>
    </xf>
    <xf numFmtId="0" fontId="3" fillId="33" borderId="26" xfId="0" applyFont="1" applyFill="1" applyBorder="1" applyAlignment="1">
      <alignment horizontal="center" vertical="top" wrapText="1"/>
    </xf>
    <xf numFmtId="0" fontId="3" fillId="33" borderId="5" xfId="0" applyFont="1" applyFill="1" applyBorder="1" applyAlignment="1">
      <alignment horizontal="center" vertical="top" wrapText="1"/>
    </xf>
    <xf numFmtId="0" fontId="3" fillId="33" borderId="4" xfId="0" applyFont="1" applyFill="1" applyBorder="1" applyAlignment="1">
      <alignment horizontal="center" vertical="top" wrapText="1"/>
    </xf>
    <xf numFmtId="0" fontId="50" fillId="33" borderId="22" xfId="0" applyFont="1" applyFill="1" applyBorder="1" applyAlignment="1">
      <alignment horizontal="center" vertical="top" wrapText="1"/>
    </xf>
    <xf numFmtId="0" fontId="50" fillId="33" borderId="23" xfId="0" applyFont="1" applyFill="1" applyBorder="1" applyAlignment="1">
      <alignment horizontal="center" vertical="top" wrapText="1"/>
    </xf>
    <xf numFmtId="0" fontId="50" fillId="33" borderId="24" xfId="0" applyFont="1" applyFill="1" applyBorder="1" applyAlignment="1">
      <alignment horizontal="center" vertical="top" wrapText="1"/>
    </xf>
    <xf numFmtId="0" fontId="65" fillId="31" borderId="48" xfId="0" applyFont="1" applyFill="1" applyBorder="1" applyAlignment="1">
      <alignment horizontal="center" vertical="top"/>
    </xf>
    <xf numFmtId="0" fontId="67" fillId="2" borderId="52" xfId="0" applyFont="1" applyFill="1" applyBorder="1" applyAlignment="1">
      <alignment horizontal="center" vertical="top" wrapText="1"/>
    </xf>
    <xf numFmtId="0" fontId="67" fillId="2" borderId="53" xfId="0" applyFont="1" applyFill="1" applyBorder="1" applyAlignment="1">
      <alignment horizontal="center" vertical="top" wrapText="1"/>
    </xf>
    <xf numFmtId="0" fontId="67" fillId="2" borderId="48" xfId="0" applyFont="1" applyFill="1" applyBorder="1" applyAlignment="1">
      <alignment horizontal="center" vertical="top" wrapText="1"/>
    </xf>
    <xf numFmtId="0" fontId="65" fillId="3" borderId="48" xfId="0" applyFont="1" applyFill="1" applyBorder="1" applyAlignment="1">
      <alignment horizontal="center" vertical="top"/>
    </xf>
    <xf numFmtId="0" fontId="65" fillId="29" borderId="48" xfId="0" applyFont="1" applyFill="1" applyBorder="1" applyAlignment="1">
      <alignment horizontal="center" vertical="top"/>
    </xf>
    <xf numFmtId="0" fontId="42" fillId="0" borderId="48" xfId="0" applyFont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top" wrapText="1"/>
    </xf>
    <xf numFmtId="0" fontId="3" fillId="2" borderId="48" xfId="0" applyFont="1" applyFill="1" applyBorder="1" applyAlignment="1">
      <alignment horizontal="center" vertical="top" wrapText="1"/>
    </xf>
    <xf numFmtId="0" fontId="50" fillId="0" borderId="48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top" wrapText="1"/>
    </xf>
    <xf numFmtId="0" fontId="62" fillId="0" borderId="25" xfId="90" applyFont="1" applyFill="1" applyBorder="1" applyAlignment="1">
      <alignment horizontal="left" vertical="top" wrapText="1"/>
    </xf>
    <xf numFmtId="0" fontId="9" fillId="0" borderId="26" xfId="1" applyFont="1" applyBorder="1" applyAlignment="1">
      <alignment horizontal="left" vertical="top"/>
    </xf>
    <xf numFmtId="0" fontId="9" fillId="0" borderId="4" xfId="1" applyFont="1" applyBorder="1" applyAlignment="1">
      <alignment horizontal="left" vertical="top"/>
    </xf>
    <xf numFmtId="0" fontId="62" fillId="0" borderId="25" xfId="0" applyFont="1" applyFill="1" applyBorder="1" applyAlignment="1">
      <alignment horizontal="left" vertical="top" wrapText="1"/>
    </xf>
    <xf numFmtId="0" fontId="62" fillId="0" borderId="25" xfId="98" applyFont="1" applyFill="1" applyBorder="1" applyAlignment="1">
      <alignment horizontal="left" vertical="top" wrapText="1"/>
    </xf>
    <xf numFmtId="0" fontId="9" fillId="0" borderId="25" xfId="1" applyFont="1" applyBorder="1" applyAlignment="1">
      <alignment horizontal="left" vertical="top"/>
    </xf>
    <xf numFmtId="9" fontId="62" fillId="0" borderId="25" xfId="90" applyNumberFormat="1" applyFont="1" applyFill="1" applyBorder="1" applyAlignment="1">
      <alignment horizontal="left" vertical="top" wrapText="1"/>
    </xf>
    <xf numFmtId="0" fontId="62" fillId="0" borderId="25" xfId="90" applyNumberFormat="1" applyFont="1" applyFill="1" applyBorder="1" applyAlignment="1">
      <alignment horizontal="left" vertical="top" wrapText="1"/>
    </xf>
    <xf numFmtId="0" fontId="62" fillId="0" borderId="26" xfId="98" applyFont="1" applyFill="1" applyBorder="1" applyAlignment="1">
      <alignment horizontal="left" vertical="top" wrapText="1"/>
    </xf>
    <xf numFmtId="0" fontId="62" fillId="0" borderId="4" xfId="98" applyFont="1" applyFill="1" applyBorder="1" applyAlignment="1">
      <alignment horizontal="left" vertical="top" wrapText="1"/>
    </xf>
    <xf numFmtId="0" fontId="9" fillId="0" borderId="26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0" fontId="9" fillId="0" borderId="26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3" xfId="2" applyFont="1" applyBorder="1" applyAlignment="1">
      <alignment horizontal="left" vertical="top" wrapText="1"/>
    </xf>
    <xf numFmtId="0" fontId="9" fillId="0" borderId="5" xfId="2" applyFont="1" applyBorder="1" applyAlignment="1">
      <alignment horizontal="left" vertical="top" wrapText="1"/>
    </xf>
    <xf numFmtId="0" fontId="9" fillId="0" borderId="3" xfId="2" applyFont="1" applyBorder="1" applyAlignment="1">
      <alignment horizontal="center" vertical="top" wrapText="1"/>
    </xf>
    <xf numFmtId="0" fontId="9" fillId="0" borderId="5" xfId="2" applyFont="1" applyBorder="1" applyAlignment="1">
      <alignment horizontal="center" vertical="top" wrapText="1"/>
    </xf>
    <xf numFmtId="0" fontId="8" fillId="0" borderId="0" xfId="1" applyFont="1" applyAlignment="1">
      <alignment horizontal="center"/>
    </xf>
    <xf numFmtId="0" fontId="10" fillId="4" borderId="3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10" fillId="4" borderId="26" xfId="1" applyFont="1" applyFill="1" applyBorder="1" applyAlignment="1">
      <alignment horizontal="center" vertical="center" wrapText="1"/>
    </xf>
    <xf numFmtId="0" fontId="10" fillId="4" borderId="22" xfId="1" applyFont="1" applyFill="1" applyBorder="1" applyAlignment="1">
      <alignment horizontal="center" vertical="center" wrapText="1"/>
    </xf>
    <xf numFmtId="0" fontId="10" fillId="4" borderId="23" xfId="1" applyFont="1" applyFill="1" applyBorder="1" applyAlignment="1">
      <alignment horizontal="center" vertical="center" wrapText="1"/>
    </xf>
    <xf numFmtId="0" fontId="10" fillId="4" borderId="24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center" vertical="top" wrapText="1"/>
    </xf>
    <xf numFmtId="187" fontId="9" fillId="0" borderId="26" xfId="3" applyNumberFormat="1" applyFont="1" applyFill="1" applyBorder="1" applyAlignment="1">
      <alignment horizontal="center" vertical="top" wrapText="1"/>
    </xf>
    <xf numFmtId="187" fontId="9" fillId="0" borderId="5" xfId="3" applyNumberFormat="1" applyFont="1" applyFill="1" applyBorder="1" applyAlignment="1">
      <alignment horizontal="center" vertical="top" wrapText="1"/>
    </xf>
    <xf numFmtId="187" fontId="9" fillId="0" borderId="4" xfId="3" applyNumberFormat="1" applyFont="1" applyFill="1" applyBorder="1" applyAlignment="1">
      <alignment horizontal="center" vertical="top" wrapText="1"/>
    </xf>
    <xf numFmtId="187" fontId="9" fillId="0" borderId="26" xfId="3" applyNumberFormat="1" applyFont="1" applyBorder="1" applyAlignment="1">
      <alignment horizontal="center" vertical="top" wrapText="1"/>
    </xf>
    <xf numFmtId="187" fontId="9" fillId="0" borderId="5" xfId="3" applyNumberFormat="1" applyFont="1" applyBorder="1" applyAlignment="1">
      <alignment horizontal="center" vertical="top" wrapText="1"/>
    </xf>
    <xf numFmtId="187" fontId="9" fillId="0" borderId="4" xfId="3" applyNumberFormat="1" applyFont="1" applyBorder="1" applyAlignment="1">
      <alignment horizontal="center" vertical="top" wrapText="1"/>
    </xf>
    <xf numFmtId="0" fontId="9" fillId="0" borderId="26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top" wrapText="1"/>
    </xf>
    <xf numFmtId="0" fontId="9" fillId="0" borderId="4" xfId="1" applyFont="1" applyFill="1" applyBorder="1" applyAlignment="1">
      <alignment horizontal="center" vertical="top" wrapText="1"/>
    </xf>
    <xf numFmtId="0" fontId="48" fillId="33" borderId="31" xfId="0" applyFont="1" applyFill="1" applyBorder="1" applyAlignment="1">
      <alignment horizontal="center"/>
    </xf>
    <xf numFmtId="0" fontId="48" fillId="33" borderId="33" xfId="0" applyFont="1" applyFill="1" applyBorder="1" applyAlignment="1">
      <alignment horizontal="center"/>
    </xf>
    <xf numFmtId="0" fontId="48" fillId="33" borderId="27" xfId="0" applyFont="1" applyFill="1" applyBorder="1" applyAlignment="1">
      <alignment horizontal="center"/>
    </xf>
    <xf numFmtId="0" fontId="48" fillId="33" borderId="30" xfId="0" applyFont="1" applyFill="1" applyBorder="1" applyAlignment="1">
      <alignment horizontal="center"/>
    </xf>
    <xf numFmtId="0" fontId="48" fillId="33" borderId="0" xfId="0" applyFont="1" applyFill="1" applyBorder="1" applyAlignment="1">
      <alignment horizontal="center"/>
    </xf>
    <xf numFmtId="0" fontId="48" fillId="33" borderId="28" xfId="0" applyFont="1" applyFill="1" applyBorder="1" applyAlignment="1">
      <alignment horizontal="center"/>
    </xf>
    <xf numFmtId="0" fontId="48" fillId="33" borderId="32" xfId="0" applyFont="1" applyFill="1" applyBorder="1" applyAlignment="1">
      <alignment horizontal="center"/>
    </xf>
    <xf numFmtId="0" fontId="48" fillId="33" borderId="21" xfId="0" applyFont="1" applyFill="1" applyBorder="1" applyAlignment="1">
      <alignment horizontal="center"/>
    </xf>
    <xf numFmtId="0" fontId="48" fillId="33" borderId="29" xfId="0" applyFont="1" applyFill="1" applyBorder="1" applyAlignment="1">
      <alignment horizontal="center"/>
    </xf>
    <xf numFmtId="187" fontId="9" fillId="0" borderId="26" xfId="3" applyNumberFormat="1" applyFont="1" applyBorder="1" applyAlignment="1">
      <alignment vertical="top" wrapText="1"/>
    </xf>
    <xf numFmtId="187" fontId="9" fillId="0" borderId="5" xfId="3" applyNumberFormat="1" applyFont="1" applyBorder="1" applyAlignment="1">
      <alignment vertical="top" wrapText="1"/>
    </xf>
    <xf numFmtId="187" fontId="9" fillId="0" borderId="4" xfId="3" applyNumberFormat="1" applyFont="1" applyBorder="1" applyAlignment="1">
      <alignment vertical="top" wrapText="1"/>
    </xf>
    <xf numFmtId="1" fontId="9" fillId="0" borderId="26" xfId="3" applyNumberFormat="1" applyFont="1" applyBorder="1" applyAlignment="1">
      <alignment horizontal="center" vertical="top" wrapText="1"/>
    </xf>
    <xf numFmtId="1" fontId="9" fillId="0" borderId="4" xfId="3" applyNumberFormat="1" applyFont="1" applyBorder="1" applyAlignment="1">
      <alignment horizontal="center" vertical="top" wrapText="1"/>
    </xf>
    <xf numFmtId="0" fontId="6" fillId="30" borderId="6" xfId="0" applyFont="1" applyFill="1" applyBorder="1" applyAlignment="1">
      <alignment horizontal="center" vertical="top"/>
    </xf>
    <xf numFmtId="0" fontId="6" fillId="30" borderId="8" xfId="0" applyFont="1" applyFill="1" applyBorder="1" applyAlignment="1">
      <alignment horizontal="center" vertical="top"/>
    </xf>
    <xf numFmtId="0" fontId="6" fillId="30" borderId="7" xfId="0" applyFont="1" applyFill="1" applyBorder="1" applyAlignment="1">
      <alignment horizontal="center" vertical="top"/>
    </xf>
    <xf numFmtId="0" fontId="6" fillId="31" borderId="6" xfId="0" applyFont="1" applyFill="1" applyBorder="1" applyAlignment="1">
      <alignment horizontal="center" vertical="top"/>
    </xf>
    <xf numFmtId="0" fontId="6" fillId="31" borderId="8" xfId="0" applyFont="1" applyFill="1" applyBorder="1" applyAlignment="1">
      <alignment horizontal="center" vertical="top"/>
    </xf>
    <xf numFmtId="0" fontId="42" fillId="0" borderId="0" xfId="0" applyFont="1" applyBorder="1" applyAlignment="1">
      <alignment horizontal="center" vertical="center"/>
    </xf>
    <xf numFmtId="0" fontId="67" fillId="44" borderId="49" xfId="0" applyFont="1" applyFill="1" applyBorder="1" applyAlignment="1">
      <alignment horizontal="left" vertical="top" wrapText="1"/>
    </xf>
    <xf numFmtId="0" fontId="67" fillId="44" borderId="40" xfId="0" applyFont="1" applyFill="1" applyBorder="1" applyAlignment="1">
      <alignment horizontal="left" vertical="top" wrapText="1"/>
    </xf>
    <xf numFmtId="0" fontId="67" fillId="44" borderId="50" xfId="0" applyFont="1" applyFill="1" applyBorder="1" applyAlignment="1">
      <alignment horizontal="left" vertical="top" wrapText="1"/>
    </xf>
    <xf numFmtId="0" fontId="67" fillId="33" borderId="49" xfId="0" applyFont="1" applyFill="1" applyBorder="1" applyAlignment="1">
      <alignment horizontal="right" vertical="top" wrapText="1"/>
    </xf>
    <xf numFmtId="0" fontId="67" fillId="33" borderId="40" xfId="0" applyFont="1" applyFill="1" applyBorder="1" applyAlignment="1">
      <alignment horizontal="right" vertical="top" wrapText="1"/>
    </xf>
    <xf numFmtId="0" fontId="67" fillId="33" borderId="50" xfId="0" applyFont="1" applyFill="1" applyBorder="1" applyAlignment="1">
      <alignment horizontal="right" vertical="top" wrapText="1"/>
    </xf>
    <xf numFmtId="0" fontId="65" fillId="0" borderId="47" xfId="0" applyFont="1" applyBorder="1" applyAlignment="1">
      <alignment horizontal="center" vertical="center" wrapText="1"/>
    </xf>
    <xf numFmtId="0" fontId="51" fillId="43" borderId="48" xfId="0" applyFont="1" applyFill="1" applyBorder="1" applyAlignment="1">
      <alignment horizontal="center"/>
    </xf>
    <xf numFmtId="0" fontId="59" fillId="0" borderId="52" xfId="0" applyFont="1" applyBorder="1" applyAlignment="1">
      <alignment horizontal="center" vertical="top" wrapText="1"/>
    </xf>
    <xf numFmtId="0" fontId="59" fillId="0" borderId="55" xfId="0" applyFont="1" applyBorder="1" applyAlignment="1">
      <alignment horizontal="center" vertical="top" wrapText="1"/>
    </xf>
    <xf numFmtId="0" fontId="59" fillId="0" borderId="53" xfId="0" applyFont="1" applyBorder="1" applyAlignment="1">
      <alignment horizontal="center" vertical="top" wrapText="1"/>
    </xf>
    <xf numFmtId="0" fontId="59" fillId="0" borderId="52" xfId="0" applyFont="1" applyBorder="1" applyAlignment="1">
      <alignment horizontal="left" vertical="top" wrapText="1"/>
    </xf>
    <xf numFmtId="0" fontId="59" fillId="0" borderId="53" xfId="0" applyFont="1" applyBorder="1" applyAlignment="1">
      <alignment horizontal="left" vertical="top" wrapText="1"/>
    </xf>
    <xf numFmtId="0" fontId="58" fillId="33" borderId="48" xfId="0" applyFont="1" applyFill="1" applyBorder="1" applyAlignment="1">
      <alignment horizontal="center"/>
    </xf>
    <xf numFmtId="0" fontId="58" fillId="48" borderId="48" xfId="0" applyFont="1" applyFill="1" applyBorder="1" applyAlignment="1">
      <alignment horizontal="center"/>
    </xf>
    <xf numFmtId="0" fontId="58" fillId="3" borderId="48" xfId="0" applyFont="1" applyFill="1" applyBorder="1" applyAlignment="1">
      <alignment horizontal="center" vertical="center" wrapText="1"/>
    </xf>
    <xf numFmtId="43" fontId="58" fillId="3" borderId="48" xfId="97" applyFont="1" applyFill="1" applyBorder="1" applyAlignment="1">
      <alignment horizontal="center" vertical="center" wrapText="1"/>
    </xf>
    <xf numFmtId="0" fontId="58" fillId="30" borderId="48" xfId="0" applyFont="1" applyFill="1" applyBorder="1" applyAlignment="1">
      <alignment horizontal="center" vertical="center" wrapText="1"/>
    </xf>
    <xf numFmtId="0" fontId="58" fillId="37" borderId="48" xfId="0" applyFont="1" applyFill="1" applyBorder="1" applyAlignment="1">
      <alignment horizontal="center" vertical="top" wrapText="1"/>
    </xf>
    <xf numFmtId="0" fontId="58" fillId="49" borderId="54" xfId="0" applyFont="1" applyFill="1" applyBorder="1" applyAlignment="1">
      <alignment horizontal="center" vertical="center"/>
    </xf>
    <xf numFmtId="0" fontId="58" fillId="49" borderId="0" xfId="0" applyFont="1" applyFill="1" applyBorder="1" applyAlignment="1">
      <alignment horizontal="center" vertical="center"/>
    </xf>
    <xf numFmtId="0" fontId="59" fillId="0" borderId="55" xfId="0" applyFont="1" applyBorder="1" applyAlignment="1">
      <alignment vertical="top" wrapText="1"/>
    </xf>
    <xf numFmtId="0" fontId="59" fillId="0" borderId="53" xfId="0" applyFont="1" applyBorder="1" applyAlignment="1">
      <alignment vertical="top" wrapText="1"/>
    </xf>
    <xf numFmtId="0" fontId="59" fillId="0" borderId="53" xfId="0" applyFont="1" applyFill="1" applyBorder="1" applyAlignment="1">
      <alignment vertical="top" wrapText="1"/>
    </xf>
    <xf numFmtId="43" fontId="59" fillId="0" borderId="53" xfId="97" applyFont="1" applyBorder="1" applyAlignment="1">
      <alignment horizontal="center" vertical="top" wrapText="1"/>
    </xf>
    <xf numFmtId="0" fontId="59" fillId="0" borderId="53" xfId="0" applyFont="1" applyBorder="1" applyAlignment="1">
      <alignment horizontal="center"/>
    </xf>
    <xf numFmtId="0" fontId="59" fillId="0" borderId="53" xfId="0" applyFont="1" applyFill="1" applyBorder="1" applyAlignment="1">
      <alignment horizontal="center" vertical="top" wrapText="1"/>
    </xf>
    <xf numFmtId="0" fontId="77" fillId="0" borderId="53" xfId="0" applyFont="1" applyBorder="1" applyAlignment="1">
      <alignment vertical="top"/>
    </xf>
    <xf numFmtId="0" fontId="77" fillId="0" borderId="53" xfId="0" applyFont="1" applyBorder="1" applyAlignment="1">
      <alignment vertical="top" wrapText="1"/>
    </xf>
    <xf numFmtId="0" fontId="59" fillId="0" borderId="53" xfId="0" applyFont="1" applyBorder="1" applyAlignment="1"/>
    <xf numFmtId="0" fontId="59" fillId="0" borderId="52" xfId="0" applyFont="1" applyFill="1" applyBorder="1" applyAlignment="1">
      <alignment vertical="top" wrapText="1"/>
    </xf>
    <xf numFmtId="0" fontId="59" fillId="0" borderId="55" xfId="0" applyFont="1" applyFill="1" applyBorder="1" applyAlignment="1">
      <alignment vertical="top" wrapText="1"/>
    </xf>
    <xf numFmtId="0" fontId="59" fillId="0" borderId="53" xfId="0" applyFont="1" applyFill="1" applyBorder="1" applyAlignment="1">
      <alignment horizontal="justify" vertical="top" wrapText="1"/>
    </xf>
    <xf numFmtId="43" fontId="59" fillId="0" borderId="53" xfId="97" applyFont="1" applyFill="1" applyBorder="1" applyAlignment="1">
      <alignment horizontal="center" vertical="top" wrapText="1"/>
    </xf>
    <xf numFmtId="0" fontId="67" fillId="0" borderId="48" xfId="0" applyFont="1" applyFill="1" applyBorder="1" applyAlignment="1">
      <alignment vertical="top" wrapText="1"/>
    </xf>
    <xf numFmtId="0" fontId="67" fillId="0" borderId="53" xfId="0" applyFont="1" applyFill="1" applyBorder="1" applyAlignment="1">
      <alignment vertical="top" wrapText="1"/>
    </xf>
    <xf numFmtId="0" fontId="67" fillId="0" borderId="55" xfId="0" applyFont="1" applyFill="1" applyBorder="1" applyAlignment="1">
      <alignment vertical="top" wrapText="1"/>
    </xf>
    <xf numFmtId="0" fontId="73" fillId="0" borderId="53" xfId="0" applyFont="1" applyFill="1" applyBorder="1" applyAlignment="1">
      <alignment vertical="top" wrapText="1"/>
    </xf>
    <xf numFmtId="0" fontId="73" fillId="0" borderId="55" xfId="0" applyFont="1" applyFill="1" applyBorder="1" applyAlignment="1">
      <alignment vertical="top" wrapText="1"/>
    </xf>
    <xf numFmtId="0" fontId="59" fillId="0" borderId="53" xfId="0" applyFont="1" applyBorder="1" applyAlignment="1">
      <alignment horizontal="center" vertical="top"/>
    </xf>
    <xf numFmtId="0" fontId="77" fillId="0" borderId="53" xfId="0" applyFont="1" applyFill="1" applyBorder="1" applyAlignment="1">
      <alignment horizontal="center" vertical="top" wrapText="1"/>
    </xf>
    <xf numFmtId="0" fontId="67" fillId="0" borderId="52" xfId="0" applyFont="1" applyFill="1" applyBorder="1" applyAlignment="1">
      <alignment vertical="top" wrapText="1"/>
    </xf>
    <xf numFmtId="0" fontId="86" fillId="0" borderId="52" xfId="0" applyFont="1" applyFill="1" applyBorder="1" applyAlignment="1">
      <alignment horizontal="center" vertical="top" wrapText="1"/>
    </xf>
    <xf numFmtId="0" fontId="86" fillId="0" borderId="55" xfId="0" applyFont="1" applyFill="1" applyBorder="1" applyAlignment="1">
      <alignment horizontal="center" vertical="top" wrapText="1"/>
    </xf>
  </cellXfs>
  <cellStyles count="99">
    <cellStyle name="0,0_x000d__x000a_NA_x000d__x000a_" xfId="5"/>
    <cellStyle name="0,0_x000d__x000a_NA_x000d__x000a_ 2" xfId="6"/>
    <cellStyle name="0,0_x000d__x000a_NA_x000d__x000a__แก้ไขงบประมาณเพิ่มเติม ปี 2554 โดย TCC (14-06-53) คุณมานพ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2 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ategory" xfId="35"/>
    <cellStyle name="Check Cell" xfId="36"/>
    <cellStyle name="Comma 2" xfId="37"/>
    <cellStyle name="Comma 3" xfId="38"/>
    <cellStyle name="Comma 4" xfId="39"/>
    <cellStyle name="Comma 5" xfId="40"/>
    <cellStyle name="Comma 5 2" xfId="41"/>
    <cellStyle name="Comma 6" xfId="42"/>
    <cellStyle name="comma zerodec" xfId="43"/>
    <cellStyle name="Currency1" xfId="44"/>
    <cellStyle name="Date" xfId="45"/>
    <cellStyle name="Dollar (zero dec)" xfId="46"/>
    <cellStyle name="Explanatory Text" xfId="47"/>
    <cellStyle name="Good" xfId="48"/>
    <cellStyle name="Grey" xfId="49"/>
    <cellStyle name="HEADER" xfId="50"/>
    <cellStyle name="Header1" xfId="51"/>
    <cellStyle name="Header2" xfId="52"/>
    <cellStyle name="Heading 1" xfId="53"/>
    <cellStyle name="Heading 2" xfId="54"/>
    <cellStyle name="Heading 3" xfId="55"/>
    <cellStyle name="Heading 4" xfId="56"/>
    <cellStyle name="Input" xfId="57"/>
    <cellStyle name="Input [yellow]" xfId="58"/>
    <cellStyle name="Linked Cell" xfId="59"/>
    <cellStyle name="Milliers [0]_!!!GO" xfId="60"/>
    <cellStyle name="Milliers_!!!GO" xfId="61"/>
    <cellStyle name="Model" xfId="62"/>
    <cellStyle name="Mon้taire [0]_!!!GO" xfId="63"/>
    <cellStyle name="Mon้taire_!!!GO" xfId="64"/>
    <cellStyle name="Neutral" xfId="65"/>
    <cellStyle name="New Times Roman" xfId="66"/>
    <cellStyle name="Normal - Style1" xfId="67"/>
    <cellStyle name="Normal 2" xfId="68"/>
    <cellStyle name="Normal 3" xfId="69"/>
    <cellStyle name="Normal 4" xfId="70"/>
    <cellStyle name="Normal 5" xfId="71"/>
    <cellStyle name="Note" xfId="72"/>
    <cellStyle name="Output" xfId="73"/>
    <cellStyle name="p/n" xfId="74"/>
    <cellStyle name="Percent [2]" xfId="75"/>
    <cellStyle name="Percent 2" xfId="76"/>
    <cellStyle name="STANDARD" xfId="77"/>
    <cellStyle name="subhead" xfId="78"/>
    <cellStyle name="Title" xfId="79"/>
    <cellStyle name="Total" xfId="80"/>
    <cellStyle name="Warning Text" xfId="81"/>
    <cellStyle name="เครื่องหมายจุลภาค 2" xfId="82"/>
    <cellStyle name="เครื่องหมายจุลภาค 3" xfId="83"/>
    <cellStyle name="เครื่องหมายจุลภาค 3 2" xfId="84"/>
    <cellStyle name="เครื่องหมายจุลภาค 4" xfId="85"/>
    <cellStyle name="เครื่องหมายจุลภาค 4 2" xfId="86"/>
    <cellStyle name="เครื่องหมายจุลภาค 5" xfId="87"/>
    <cellStyle name="เครื่องหมายจุลภาค 6" xfId="3"/>
    <cellStyle name="เครื่องหมายจุลภาค_ฟอร์ม  action plan ปี 53 (28 เม.ย. 52) อธิพงศ์ 2" xfId="4"/>
    <cellStyle name="จุลภาค" xfId="97" builtinId="3"/>
    <cellStyle name="เชื่อมโยงหลายมิติ_01 กองกลาง" xfId="88"/>
    <cellStyle name="ตามการเชื่อมโยงหลายมิติ_01 กองกลาง" xfId="89"/>
    <cellStyle name="ปกติ" xfId="0" builtinId="0"/>
    <cellStyle name="ปกติ 2" xfId="90"/>
    <cellStyle name="ปกติ 2 2" xfId="91"/>
    <cellStyle name="ปกติ 3" xfId="92"/>
    <cellStyle name="ปกติ 3 2" xfId="93"/>
    <cellStyle name="ปกติ 4" xfId="94"/>
    <cellStyle name="ปกติ 4 2" xfId="95"/>
    <cellStyle name="ปกติ 5" xfId="96"/>
    <cellStyle name="ปกติ 6" xfId="1"/>
    <cellStyle name="ปกติ_action ปี 53 จริง แก่น 2" xfId="2"/>
    <cellStyle name="ปกติ_แผนปฏิบัติราชการ ฝ่ายจัดการการศึกษา งบ 2553 แก้ไขงบและหมวด" xfId="98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5</xdr:row>
      <xdr:rowOff>123824</xdr:rowOff>
    </xdr:from>
    <xdr:to>
      <xdr:col>21</xdr:col>
      <xdr:colOff>142875</xdr:colOff>
      <xdr:row>79</xdr:row>
      <xdr:rowOff>533399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677150" y="1590674"/>
          <a:ext cx="5619750" cy="6477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2200" b="1">
              <a:solidFill>
                <a:srgbClr val="0000CC"/>
              </a:solidFill>
              <a:latin typeface="TH SarabunPSK" pitchFamily="34" charset="-34"/>
              <a:cs typeface="TH SarabunPSK" pitchFamily="34" charset="-34"/>
            </a:rPr>
            <a:t>โครงการ / กิจกรรม ที่เป็นงานประจำทุกปีและยังไม่สอดคล้องแผนยุทธศาสตร์สำนัก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65"/>
  <sheetViews>
    <sheetView view="pageBreakPreview" zoomScale="145" zoomScaleNormal="87" zoomScaleSheetLayoutView="145" workbookViewId="0">
      <pane ySplit="5" topLeftCell="A63" activePane="bottomLeft" state="frozen"/>
      <selection pane="bottomLeft" activeCell="J6" sqref="J6"/>
    </sheetView>
  </sheetViews>
  <sheetFormatPr defaultColWidth="9" defaultRowHeight="22.5" x14ac:dyDescent="0.35"/>
  <cols>
    <col min="1" max="1" width="15.875" style="5" customWidth="1"/>
    <col min="2" max="2" width="14.375" style="5" hidden="1" customWidth="1"/>
    <col min="3" max="3" width="9" style="5" hidden="1" customWidth="1"/>
    <col min="4" max="4" width="6.25" style="5" hidden="1" customWidth="1"/>
    <col min="5" max="6" width="5" style="7" hidden="1" customWidth="1"/>
    <col min="7" max="8" width="6.25" style="5" hidden="1" customWidth="1"/>
    <col min="9" max="9" width="21.75" style="5" hidden="1" customWidth="1"/>
    <col min="10" max="11" width="17" style="5" customWidth="1"/>
    <col min="12" max="14" width="4.875" style="7" customWidth="1"/>
    <col min="15" max="16" width="6.25" style="7" customWidth="1"/>
    <col min="17" max="17" width="9" style="7"/>
    <col min="18" max="21" width="6.5" style="34" customWidth="1"/>
    <col min="22" max="23" width="10.25" style="34" customWidth="1"/>
    <col min="24" max="33" width="9.625" style="34" customWidth="1"/>
    <col min="34" max="67" width="5.75" style="35" customWidth="1"/>
    <col min="68" max="68" width="9.875" style="38" customWidth="1"/>
    <col min="69" max="16384" width="9" style="5"/>
  </cols>
  <sheetData>
    <row r="1" spans="1:68" ht="23.25" x14ac:dyDescent="0.35">
      <c r="A1" s="33" t="s">
        <v>113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68" ht="39" customHeight="1" x14ac:dyDescent="0.35">
      <c r="A2" s="475" t="s">
        <v>0</v>
      </c>
      <c r="B2" s="475" t="s">
        <v>1</v>
      </c>
      <c r="C2" s="475" t="s">
        <v>2</v>
      </c>
      <c r="D2" s="477" t="s">
        <v>3</v>
      </c>
      <c r="E2" s="478"/>
      <c r="F2" s="478"/>
      <c r="G2" s="478"/>
      <c r="H2" s="479"/>
      <c r="I2" s="1" t="s">
        <v>4</v>
      </c>
      <c r="J2" s="1" t="s">
        <v>2</v>
      </c>
      <c r="K2" s="142" t="s">
        <v>400</v>
      </c>
      <c r="L2" s="477" t="s">
        <v>3</v>
      </c>
      <c r="M2" s="478"/>
      <c r="N2" s="478"/>
      <c r="O2" s="478"/>
      <c r="P2" s="479"/>
      <c r="Q2" s="475" t="s">
        <v>5</v>
      </c>
      <c r="R2" s="464" t="s">
        <v>112</v>
      </c>
      <c r="S2" s="465"/>
      <c r="T2" s="465"/>
      <c r="U2" s="466"/>
      <c r="V2" s="270"/>
      <c r="W2" s="272" t="s">
        <v>111</v>
      </c>
      <c r="X2" s="273"/>
      <c r="Y2" s="270"/>
      <c r="Z2" s="270"/>
      <c r="AA2" s="270"/>
      <c r="AB2" s="270"/>
      <c r="AC2" s="270" t="s">
        <v>428</v>
      </c>
      <c r="AD2" s="270"/>
      <c r="AE2" s="270"/>
      <c r="AF2" s="270"/>
      <c r="AG2" s="270"/>
      <c r="AH2" s="467" t="s">
        <v>111</v>
      </c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  <c r="AZ2" s="468"/>
      <c r="BA2" s="468"/>
      <c r="BB2" s="468"/>
      <c r="BC2" s="468"/>
      <c r="BD2" s="468"/>
      <c r="BE2" s="468"/>
      <c r="BF2" s="468"/>
      <c r="BG2" s="468"/>
      <c r="BH2" s="468"/>
      <c r="BI2" s="468"/>
      <c r="BJ2" s="468"/>
      <c r="BK2" s="468"/>
      <c r="BL2" s="468"/>
      <c r="BM2" s="468"/>
      <c r="BN2" s="469"/>
      <c r="BO2" s="470"/>
      <c r="BP2" s="39" t="s">
        <v>105</v>
      </c>
    </row>
    <row r="3" spans="1:68" ht="45.6" customHeight="1" x14ac:dyDescent="0.35">
      <c r="A3" s="476"/>
      <c r="B3" s="476"/>
      <c r="C3" s="476"/>
      <c r="D3" s="1">
        <v>61</v>
      </c>
      <c r="E3" s="1">
        <v>62</v>
      </c>
      <c r="F3" s="1">
        <v>63</v>
      </c>
      <c r="G3" s="1">
        <v>64</v>
      </c>
      <c r="H3" s="1">
        <v>65</v>
      </c>
      <c r="I3" s="1"/>
      <c r="J3" s="1"/>
      <c r="K3" s="237"/>
      <c r="L3" s="1">
        <v>61</v>
      </c>
      <c r="M3" s="1">
        <v>62</v>
      </c>
      <c r="N3" s="1">
        <v>63</v>
      </c>
      <c r="O3" s="1">
        <v>64</v>
      </c>
      <c r="P3" s="1">
        <v>65</v>
      </c>
      <c r="Q3" s="476"/>
      <c r="R3" s="29" t="s">
        <v>12</v>
      </c>
      <c r="S3" s="29" t="s">
        <v>19</v>
      </c>
      <c r="T3" s="29" t="s">
        <v>29</v>
      </c>
      <c r="U3" s="29" t="s">
        <v>15</v>
      </c>
      <c r="V3" s="271" t="s">
        <v>425</v>
      </c>
      <c r="W3" s="271" t="s">
        <v>426</v>
      </c>
      <c r="X3" s="271" t="s">
        <v>427</v>
      </c>
      <c r="Y3" s="271" t="s">
        <v>375</v>
      </c>
      <c r="Z3" s="271" t="s">
        <v>394</v>
      </c>
      <c r="AA3" s="271" t="s">
        <v>383</v>
      </c>
      <c r="AB3" s="271" t="s">
        <v>388</v>
      </c>
      <c r="AC3" s="271" t="s">
        <v>165</v>
      </c>
      <c r="AD3" s="271" t="s">
        <v>166</v>
      </c>
      <c r="AE3" s="271" t="s">
        <v>429</v>
      </c>
      <c r="AF3" s="271" t="s">
        <v>167</v>
      </c>
      <c r="AG3" s="271" t="s">
        <v>168</v>
      </c>
      <c r="AH3" s="471" t="s">
        <v>162</v>
      </c>
      <c r="AI3" s="472"/>
      <c r="AJ3" s="472"/>
      <c r="AK3" s="472"/>
      <c r="AL3" s="472"/>
      <c r="AM3" s="472"/>
      <c r="AN3" s="473"/>
      <c r="AO3" s="462" t="s">
        <v>163</v>
      </c>
      <c r="AP3" s="462"/>
      <c r="AQ3" s="462"/>
      <c r="AR3" s="462"/>
      <c r="AS3" s="462"/>
      <c r="AT3" s="462"/>
      <c r="AU3" s="462"/>
      <c r="AV3" s="462"/>
      <c r="AW3" s="462"/>
      <c r="AX3" s="471" t="s">
        <v>164</v>
      </c>
      <c r="AY3" s="472"/>
      <c r="AZ3" s="472"/>
      <c r="BA3" s="472"/>
      <c r="BB3" s="472"/>
      <c r="BC3" s="472"/>
      <c r="BD3" s="472"/>
      <c r="BE3" s="472"/>
      <c r="BF3" s="472"/>
      <c r="BG3" s="472"/>
      <c r="BH3" s="472"/>
      <c r="BI3" s="472"/>
      <c r="BJ3" s="472"/>
      <c r="BK3" s="472"/>
      <c r="BL3" s="472"/>
      <c r="BM3" s="472"/>
      <c r="BN3" s="472"/>
      <c r="BO3" s="473"/>
      <c r="BP3" s="39"/>
    </row>
    <row r="4" spans="1:68" x14ac:dyDescent="0.4">
      <c r="A4" s="227"/>
      <c r="B4" s="227"/>
      <c r="C4" s="227"/>
      <c r="D4" s="228"/>
      <c r="E4" s="228"/>
      <c r="F4" s="228"/>
      <c r="G4" s="228"/>
      <c r="H4" s="228"/>
      <c r="I4" s="228"/>
      <c r="J4" s="229"/>
      <c r="K4" s="237"/>
      <c r="L4" s="229"/>
      <c r="M4" s="229"/>
      <c r="N4" s="229"/>
      <c r="O4" s="229"/>
      <c r="P4" s="229"/>
      <c r="Q4" s="141"/>
      <c r="R4" s="230"/>
      <c r="S4" s="230"/>
      <c r="T4" s="230"/>
      <c r="U4" s="230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462" t="s">
        <v>375</v>
      </c>
      <c r="AI4" s="462"/>
      <c r="AJ4" s="462"/>
      <c r="AK4" s="462"/>
      <c r="AL4" s="462"/>
      <c r="AM4" s="462" t="s">
        <v>394</v>
      </c>
      <c r="AN4" s="462"/>
      <c r="AO4" s="474" t="s">
        <v>383</v>
      </c>
      <c r="AP4" s="474"/>
      <c r="AQ4" s="474"/>
      <c r="AR4" s="474"/>
      <c r="AS4" s="474"/>
      <c r="AT4" s="474" t="s">
        <v>388</v>
      </c>
      <c r="AU4" s="474"/>
      <c r="AV4" s="474"/>
      <c r="AW4" s="474"/>
      <c r="AX4" s="463" t="s">
        <v>165</v>
      </c>
      <c r="AY4" s="463"/>
      <c r="AZ4" s="463"/>
      <c r="BA4" s="463"/>
      <c r="BB4" s="463"/>
      <c r="BC4" s="462" t="s">
        <v>166</v>
      </c>
      <c r="BD4" s="462"/>
      <c r="BE4" s="462" t="s">
        <v>393</v>
      </c>
      <c r="BF4" s="462"/>
      <c r="BG4" s="462"/>
      <c r="BH4" s="462"/>
      <c r="BI4" s="462"/>
      <c r="BJ4" s="463" t="s">
        <v>167</v>
      </c>
      <c r="BK4" s="463"/>
      <c r="BL4" s="463"/>
      <c r="BM4" s="463" t="s">
        <v>168</v>
      </c>
      <c r="BN4" s="463"/>
      <c r="BO4" s="463"/>
      <c r="BP4" s="231"/>
    </row>
    <row r="5" spans="1:68" x14ac:dyDescent="0.35">
      <c r="A5" s="227"/>
      <c r="B5" s="227"/>
      <c r="C5" s="227"/>
      <c r="D5" s="228"/>
      <c r="E5" s="228"/>
      <c r="F5" s="228"/>
      <c r="G5" s="228"/>
      <c r="H5" s="228"/>
      <c r="I5" s="228"/>
      <c r="J5" s="229"/>
      <c r="K5" s="237"/>
      <c r="L5" s="229"/>
      <c r="M5" s="229"/>
      <c r="N5" s="229"/>
      <c r="O5" s="229"/>
      <c r="P5" s="229"/>
      <c r="Q5" s="141"/>
      <c r="R5" s="230"/>
      <c r="S5" s="230"/>
      <c r="T5" s="230"/>
      <c r="U5" s="230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235" t="s">
        <v>377</v>
      </c>
      <c r="AI5" s="235" t="s">
        <v>376</v>
      </c>
      <c r="AJ5" s="235" t="s">
        <v>378</v>
      </c>
      <c r="AK5" s="235" t="s">
        <v>379</v>
      </c>
      <c r="AL5" s="235" t="s">
        <v>380</v>
      </c>
      <c r="AM5" s="235" t="s">
        <v>381</v>
      </c>
      <c r="AN5" s="235" t="s">
        <v>382</v>
      </c>
      <c r="AO5" s="235" t="s">
        <v>384</v>
      </c>
      <c r="AP5" s="235" t="s">
        <v>385</v>
      </c>
      <c r="AQ5" s="235" t="s">
        <v>386</v>
      </c>
      <c r="AR5" s="235" t="s">
        <v>387</v>
      </c>
      <c r="AS5" s="235" t="s">
        <v>397</v>
      </c>
      <c r="AT5" s="236" t="s">
        <v>389</v>
      </c>
      <c r="AU5" s="235" t="s">
        <v>390</v>
      </c>
      <c r="AV5" s="236" t="s">
        <v>391</v>
      </c>
      <c r="AW5" s="235" t="s">
        <v>392</v>
      </c>
      <c r="AX5" s="235" t="s">
        <v>169</v>
      </c>
      <c r="AY5" s="235" t="s">
        <v>170</v>
      </c>
      <c r="AZ5" s="235" t="s">
        <v>171</v>
      </c>
      <c r="BA5" s="235" t="s">
        <v>172</v>
      </c>
      <c r="BB5" s="235" t="s">
        <v>173</v>
      </c>
      <c r="BC5" s="235" t="s">
        <v>174</v>
      </c>
      <c r="BD5" s="235" t="s">
        <v>175</v>
      </c>
      <c r="BE5" s="235" t="s">
        <v>176</v>
      </c>
      <c r="BF5" s="235" t="s">
        <v>178</v>
      </c>
      <c r="BG5" s="235" t="s">
        <v>177</v>
      </c>
      <c r="BH5" s="235" t="s">
        <v>179</v>
      </c>
      <c r="BI5" s="235" t="s">
        <v>184</v>
      </c>
      <c r="BJ5" s="235" t="s">
        <v>180</v>
      </c>
      <c r="BK5" s="235" t="s">
        <v>181</v>
      </c>
      <c r="BL5" s="235" t="s">
        <v>182</v>
      </c>
      <c r="BM5" s="235" t="s">
        <v>183</v>
      </c>
      <c r="BN5" s="235" t="s">
        <v>398</v>
      </c>
      <c r="BO5" s="235" t="s">
        <v>399</v>
      </c>
      <c r="BP5" s="231"/>
    </row>
    <row r="6" spans="1:68" ht="100.9" customHeight="1" x14ac:dyDescent="0.35">
      <c r="A6" s="13" t="s">
        <v>39</v>
      </c>
      <c r="B6" s="6" t="s">
        <v>6</v>
      </c>
      <c r="C6" s="6" t="s">
        <v>7</v>
      </c>
      <c r="D6" s="8">
        <v>80</v>
      </c>
      <c r="E6" s="8">
        <v>85</v>
      </c>
      <c r="F6" s="8">
        <v>85</v>
      </c>
      <c r="G6" s="8">
        <v>90</v>
      </c>
      <c r="H6" s="8">
        <v>90</v>
      </c>
      <c r="I6" s="6" t="s">
        <v>8</v>
      </c>
      <c r="J6" s="2" t="s">
        <v>40</v>
      </c>
      <c r="K6" s="59"/>
      <c r="L6" s="4">
        <v>80</v>
      </c>
      <c r="M6" s="4">
        <v>82</v>
      </c>
      <c r="N6" s="4">
        <v>84</v>
      </c>
      <c r="O6" s="4">
        <v>86</v>
      </c>
      <c r="P6" s="4">
        <v>88</v>
      </c>
      <c r="Q6" s="4" t="s">
        <v>9</v>
      </c>
      <c r="R6" s="29">
        <v>82</v>
      </c>
      <c r="S6" s="75">
        <v>18</v>
      </c>
      <c r="T6" s="29"/>
      <c r="U6" s="29"/>
      <c r="V6" s="75"/>
      <c r="W6" s="75">
        <v>18</v>
      </c>
      <c r="X6" s="75"/>
      <c r="Y6" s="75"/>
      <c r="Z6" s="75"/>
      <c r="AA6" s="75"/>
      <c r="AB6" s="75">
        <v>18</v>
      </c>
      <c r="AC6" s="75"/>
      <c r="AD6" s="75"/>
      <c r="AE6" s="75"/>
      <c r="AF6" s="75"/>
      <c r="AG6" s="75"/>
      <c r="AH6" s="30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76" t="s">
        <v>117</v>
      </c>
      <c r="AU6" s="76" t="s">
        <v>117</v>
      </c>
      <c r="AV6" s="76" t="s">
        <v>117</v>
      </c>
      <c r="AW6" s="76" t="s">
        <v>117</v>
      </c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76"/>
      <c r="BJ6" s="232"/>
      <c r="BK6" s="234"/>
      <c r="BL6" s="234"/>
      <c r="BM6" s="234"/>
      <c r="BN6" s="30"/>
      <c r="BO6" s="30"/>
      <c r="BP6" s="39"/>
    </row>
    <row r="7" spans="1:68" ht="60.75" x14ac:dyDescent="0.35">
      <c r="A7" s="245"/>
      <c r="B7" s="240"/>
      <c r="C7" s="240"/>
      <c r="D7" s="242"/>
      <c r="E7" s="242"/>
      <c r="F7" s="242"/>
      <c r="G7" s="242"/>
      <c r="H7" s="242"/>
      <c r="I7" s="240"/>
      <c r="J7" s="246" t="s">
        <v>401</v>
      </c>
      <c r="K7" s="246" t="s">
        <v>187</v>
      </c>
      <c r="L7" s="247"/>
      <c r="M7" s="247"/>
      <c r="N7" s="247"/>
      <c r="O7" s="247"/>
      <c r="P7" s="247"/>
      <c r="Q7" s="247"/>
      <c r="R7" s="75"/>
      <c r="S7" s="75">
        <v>18</v>
      </c>
      <c r="T7" s="75"/>
      <c r="U7" s="75"/>
      <c r="V7" s="75"/>
      <c r="W7" s="75">
        <v>18</v>
      </c>
      <c r="X7" s="75"/>
      <c r="Y7" s="75"/>
      <c r="Z7" s="75"/>
      <c r="AA7" s="75"/>
      <c r="AB7" s="75">
        <v>18</v>
      </c>
      <c r="AC7" s="75"/>
      <c r="AD7" s="75"/>
      <c r="AE7" s="75"/>
      <c r="AF7" s="75"/>
      <c r="AG7" s="75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 t="s">
        <v>117</v>
      </c>
      <c r="AU7" s="76" t="s">
        <v>117</v>
      </c>
      <c r="AV7" s="76" t="s">
        <v>117</v>
      </c>
      <c r="AW7" s="76" t="s">
        <v>117</v>
      </c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J7" s="76"/>
      <c r="BK7" s="234"/>
      <c r="BL7" s="234"/>
      <c r="BM7" s="234"/>
      <c r="BN7" s="76"/>
      <c r="BO7" s="76"/>
      <c r="BP7" s="77"/>
    </row>
    <row r="8" spans="1:68" ht="81" x14ac:dyDescent="0.35">
      <c r="A8" s="9"/>
      <c r="B8" s="9"/>
      <c r="C8" s="9"/>
      <c r="D8" s="9"/>
      <c r="E8" s="10"/>
      <c r="F8" s="10"/>
      <c r="G8" s="9"/>
      <c r="H8" s="9"/>
      <c r="I8" s="11"/>
      <c r="J8" s="6" t="s">
        <v>10</v>
      </c>
      <c r="K8" s="136"/>
      <c r="L8" s="8" t="s">
        <v>11</v>
      </c>
      <c r="M8" s="8">
        <v>5</v>
      </c>
      <c r="N8" s="8">
        <v>5</v>
      </c>
      <c r="O8" s="8">
        <v>5</v>
      </c>
      <c r="P8" s="8">
        <v>5</v>
      </c>
      <c r="Q8" s="8" t="s">
        <v>12</v>
      </c>
      <c r="R8" s="29"/>
      <c r="S8" s="29"/>
      <c r="T8" s="29"/>
      <c r="U8" s="29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30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30"/>
      <c r="BO8" s="30"/>
      <c r="BP8" s="39"/>
    </row>
    <row r="9" spans="1:68" ht="81" x14ac:dyDescent="0.35">
      <c r="A9" s="14"/>
      <c r="B9" s="9"/>
      <c r="C9" s="9"/>
      <c r="D9" s="10"/>
      <c r="E9" s="10"/>
      <c r="F9" s="10"/>
      <c r="G9" s="10"/>
      <c r="H9" s="10"/>
      <c r="I9" s="2" t="s">
        <v>13</v>
      </c>
      <c r="J9" s="2" t="s">
        <v>41</v>
      </c>
      <c r="K9" s="59"/>
      <c r="L9" s="4">
        <v>65</v>
      </c>
      <c r="M9" s="4">
        <v>70</v>
      </c>
      <c r="N9" s="4">
        <v>75</v>
      </c>
      <c r="O9" s="4">
        <v>80</v>
      </c>
      <c r="P9" s="4">
        <v>85</v>
      </c>
      <c r="Q9" s="4" t="s">
        <v>12</v>
      </c>
      <c r="R9" s="29"/>
      <c r="S9" s="29"/>
      <c r="T9" s="29"/>
      <c r="U9" s="29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30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30"/>
      <c r="BO9" s="30"/>
      <c r="BP9" s="39"/>
    </row>
    <row r="10" spans="1:68" ht="101.25" x14ac:dyDescent="0.35">
      <c r="A10" s="14"/>
      <c r="B10" s="15"/>
      <c r="C10" s="15"/>
      <c r="D10" s="16"/>
      <c r="E10" s="16"/>
      <c r="F10" s="16"/>
      <c r="G10" s="16"/>
      <c r="H10" s="16"/>
      <c r="I10" s="2" t="s">
        <v>98</v>
      </c>
      <c r="J10" s="2" t="s">
        <v>14</v>
      </c>
      <c r="K10" s="59"/>
      <c r="L10" s="4">
        <v>20</v>
      </c>
      <c r="M10" s="4">
        <v>25</v>
      </c>
      <c r="N10" s="4">
        <v>30</v>
      </c>
      <c r="O10" s="4">
        <v>35</v>
      </c>
      <c r="P10" s="4">
        <v>35</v>
      </c>
      <c r="Q10" s="4" t="s">
        <v>15</v>
      </c>
      <c r="R10" s="29"/>
      <c r="S10" s="29"/>
      <c r="T10" s="29"/>
      <c r="U10" s="29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30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30"/>
      <c r="BO10" s="30"/>
      <c r="BP10" s="39"/>
    </row>
    <row r="11" spans="1:68" ht="81.599999999999994" customHeight="1" x14ac:dyDescent="0.35">
      <c r="A11" s="14"/>
      <c r="B11" s="9"/>
      <c r="C11" s="17"/>
      <c r="D11" s="10"/>
      <c r="E11" s="10"/>
      <c r="F11" s="10"/>
      <c r="G11" s="10"/>
      <c r="H11" s="10"/>
      <c r="I11" s="6" t="s">
        <v>16</v>
      </c>
      <c r="J11" s="3" t="s">
        <v>395</v>
      </c>
      <c r="K11" s="238"/>
      <c r="L11" s="4">
        <v>10</v>
      </c>
      <c r="M11" s="4">
        <v>20</v>
      </c>
      <c r="N11" s="4">
        <v>30</v>
      </c>
      <c r="O11" s="4">
        <v>40</v>
      </c>
      <c r="P11" s="4">
        <v>50</v>
      </c>
      <c r="Q11" s="4" t="s">
        <v>15</v>
      </c>
      <c r="R11" s="29"/>
      <c r="S11" s="29">
        <v>50</v>
      </c>
      <c r="T11" s="29"/>
      <c r="U11" s="29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30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2"/>
      <c r="BG11" s="232"/>
      <c r="BH11" s="232"/>
      <c r="BI11" s="232"/>
      <c r="BJ11" s="232"/>
      <c r="BK11" s="232"/>
      <c r="BL11" s="232"/>
      <c r="BM11" s="232"/>
      <c r="BN11" s="30"/>
      <c r="BO11" s="30"/>
      <c r="BP11" s="39"/>
    </row>
    <row r="12" spans="1:68" ht="81" x14ac:dyDescent="0.35">
      <c r="A12" s="239"/>
      <c r="B12" s="240"/>
      <c r="C12" s="241"/>
      <c r="D12" s="242"/>
      <c r="E12" s="242"/>
      <c r="F12" s="242"/>
      <c r="G12" s="242"/>
      <c r="H12" s="242"/>
      <c r="I12" s="240"/>
      <c r="J12" s="131" t="s">
        <v>402</v>
      </c>
      <c r="K12" s="131" t="s">
        <v>187</v>
      </c>
      <c r="L12" s="243"/>
      <c r="M12" s="243"/>
      <c r="N12" s="243"/>
      <c r="O12" s="243"/>
      <c r="P12" s="243"/>
      <c r="Q12" s="243" t="s">
        <v>19</v>
      </c>
      <c r="R12" s="75"/>
      <c r="S12" s="75">
        <v>20</v>
      </c>
      <c r="T12" s="75"/>
      <c r="U12" s="75"/>
      <c r="V12" s="75"/>
      <c r="W12" s="75">
        <v>20</v>
      </c>
      <c r="X12" s="75"/>
      <c r="Y12" s="75"/>
      <c r="Z12" s="75"/>
      <c r="AA12" s="75"/>
      <c r="AB12" s="75">
        <v>20</v>
      </c>
      <c r="AC12" s="75"/>
      <c r="AD12" s="75"/>
      <c r="AE12" s="75"/>
      <c r="AF12" s="75"/>
      <c r="AG12" s="75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>
        <v>20</v>
      </c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7"/>
    </row>
    <row r="13" spans="1:68" ht="101.25" x14ac:dyDescent="0.35">
      <c r="A13" s="14"/>
      <c r="B13" s="9"/>
      <c r="C13" s="9"/>
      <c r="D13" s="10"/>
      <c r="E13" s="10"/>
      <c r="F13" s="10"/>
      <c r="G13" s="10"/>
      <c r="H13" s="10"/>
      <c r="I13" s="9"/>
      <c r="J13" s="2" t="s">
        <v>396</v>
      </c>
      <c r="K13" s="59"/>
      <c r="L13" s="4">
        <v>10</v>
      </c>
      <c r="M13" s="4">
        <v>20</v>
      </c>
      <c r="N13" s="4">
        <v>30</v>
      </c>
      <c r="O13" s="4">
        <v>40</v>
      </c>
      <c r="P13" s="4">
        <v>50</v>
      </c>
      <c r="Q13" s="4" t="s">
        <v>19</v>
      </c>
      <c r="R13" s="29"/>
      <c r="S13" s="29"/>
      <c r="T13" s="29"/>
      <c r="U13" s="29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30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30"/>
      <c r="BO13" s="30"/>
      <c r="BP13" s="39"/>
    </row>
    <row r="14" spans="1:68" ht="81" x14ac:dyDescent="0.35">
      <c r="A14" s="239"/>
      <c r="B14" s="240"/>
      <c r="C14" s="240"/>
      <c r="D14" s="242"/>
      <c r="E14" s="242"/>
      <c r="F14" s="242"/>
      <c r="G14" s="242"/>
      <c r="H14" s="242"/>
      <c r="I14" s="240"/>
      <c r="J14" s="244" t="s">
        <v>403</v>
      </c>
      <c r="K14" s="131" t="s">
        <v>187</v>
      </c>
      <c r="L14" s="131">
        <v>10</v>
      </c>
      <c r="M14" s="131">
        <v>20</v>
      </c>
      <c r="N14" s="131">
        <v>30</v>
      </c>
      <c r="O14" s="131">
        <v>40</v>
      </c>
      <c r="P14" s="131">
        <v>50</v>
      </c>
      <c r="Q14" s="131" t="s">
        <v>19</v>
      </c>
      <c r="R14" s="75"/>
      <c r="S14" s="75">
        <v>20</v>
      </c>
      <c r="T14" s="75"/>
      <c r="U14" s="75"/>
      <c r="V14" s="75"/>
      <c r="W14" s="75">
        <v>20</v>
      </c>
      <c r="X14" s="75"/>
      <c r="Y14" s="75"/>
      <c r="Z14" s="75"/>
      <c r="AA14" s="75"/>
      <c r="AB14" s="75">
        <v>20</v>
      </c>
      <c r="AC14" s="75"/>
      <c r="AD14" s="75"/>
      <c r="AE14" s="75"/>
      <c r="AF14" s="75"/>
      <c r="AG14" s="75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>
        <v>20</v>
      </c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7"/>
    </row>
    <row r="15" spans="1:68" x14ac:dyDescent="0.35">
      <c r="A15" s="239"/>
      <c r="B15" s="240"/>
      <c r="C15" s="240"/>
      <c r="D15" s="242"/>
      <c r="E15" s="242"/>
      <c r="F15" s="242"/>
      <c r="G15" s="242"/>
      <c r="H15" s="242"/>
      <c r="I15" s="240"/>
      <c r="J15" s="244" t="s">
        <v>252</v>
      </c>
      <c r="K15" s="244" t="s">
        <v>188</v>
      </c>
      <c r="L15" s="243"/>
      <c r="M15" s="243"/>
      <c r="N15" s="243"/>
      <c r="O15" s="243"/>
      <c r="P15" s="243"/>
      <c r="Q15" s="243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6" t="s">
        <v>117</v>
      </c>
      <c r="AI15" s="76" t="s">
        <v>117</v>
      </c>
      <c r="AJ15" s="76" t="s">
        <v>117</v>
      </c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 t="s">
        <v>117</v>
      </c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7"/>
    </row>
    <row r="16" spans="1:68" ht="101.25" x14ac:dyDescent="0.35">
      <c r="A16" s="14"/>
      <c r="B16" s="9"/>
      <c r="C16" s="9"/>
      <c r="D16" s="10"/>
      <c r="E16" s="10"/>
      <c r="F16" s="10"/>
      <c r="G16" s="10"/>
      <c r="H16" s="10"/>
      <c r="I16" s="11"/>
      <c r="J16" s="2" t="s">
        <v>42</v>
      </c>
      <c r="K16" s="59"/>
      <c r="L16" s="4">
        <v>5</v>
      </c>
      <c r="M16" s="4">
        <v>10</v>
      </c>
      <c r="N16" s="4">
        <v>15</v>
      </c>
      <c r="O16" s="4">
        <v>20</v>
      </c>
      <c r="P16" s="4">
        <v>20</v>
      </c>
      <c r="Q16" s="4" t="s">
        <v>12</v>
      </c>
      <c r="R16" s="29"/>
      <c r="S16" s="29"/>
      <c r="T16" s="29"/>
      <c r="U16" s="29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30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2"/>
      <c r="BD16" s="232"/>
      <c r="BE16" s="232"/>
      <c r="BF16" s="232"/>
      <c r="BG16" s="232"/>
      <c r="BH16" s="232"/>
      <c r="BI16" s="232"/>
      <c r="BJ16" s="232"/>
      <c r="BK16" s="232"/>
      <c r="BL16" s="232"/>
      <c r="BM16" s="232"/>
      <c r="BN16" s="30"/>
      <c r="BO16" s="30"/>
      <c r="BP16" s="39"/>
    </row>
    <row r="17" spans="1:68" ht="60.75" x14ac:dyDescent="0.35">
      <c r="A17" s="249"/>
      <c r="B17" s="250"/>
      <c r="C17" s="250"/>
      <c r="D17" s="251"/>
      <c r="E17" s="251"/>
      <c r="F17" s="251"/>
      <c r="G17" s="251"/>
      <c r="H17" s="251"/>
      <c r="I17" s="252" t="s">
        <v>99</v>
      </c>
      <c r="J17" s="252" t="s">
        <v>20</v>
      </c>
      <c r="K17" s="253"/>
      <c r="L17" s="254">
        <v>80</v>
      </c>
      <c r="M17" s="254">
        <v>85</v>
      </c>
      <c r="N17" s="254">
        <v>85</v>
      </c>
      <c r="O17" s="254">
        <v>90</v>
      </c>
      <c r="P17" s="254">
        <v>90</v>
      </c>
      <c r="Q17" s="254" t="s">
        <v>19</v>
      </c>
      <c r="R17" s="255"/>
      <c r="S17" s="255">
        <v>85</v>
      </c>
      <c r="T17" s="255"/>
      <c r="U17" s="29"/>
      <c r="V17" s="75"/>
      <c r="W17" s="75"/>
      <c r="X17" s="255">
        <v>85</v>
      </c>
      <c r="Y17" s="75"/>
      <c r="Z17" s="75"/>
      <c r="AA17" s="75"/>
      <c r="AB17" s="75"/>
      <c r="AC17" s="75" t="s">
        <v>117</v>
      </c>
      <c r="AD17" s="75" t="s">
        <v>117</v>
      </c>
      <c r="AE17" s="75" t="s">
        <v>117</v>
      </c>
      <c r="AF17" s="75" t="s">
        <v>117</v>
      </c>
      <c r="AG17" s="75" t="s">
        <v>117</v>
      </c>
      <c r="AH17" s="30"/>
      <c r="AI17" s="232"/>
      <c r="AJ17" s="30"/>
      <c r="AK17" s="232"/>
      <c r="AL17" s="30"/>
      <c r="AM17" s="232"/>
      <c r="AN17" s="232"/>
      <c r="AO17" s="232"/>
      <c r="AP17" s="232"/>
      <c r="AQ17" s="232"/>
      <c r="AR17" s="232"/>
      <c r="AS17" s="232"/>
      <c r="AT17" s="232"/>
      <c r="AU17" s="232"/>
      <c r="AV17" s="232"/>
      <c r="AW17" s="232"/>
      <c r="AX17" s="30" t="s">
        <v>117</v>
      </c>
      <c r="AY17" s="232" t="s">
        <v>430</v>
      </c>
      <c r="AZ17" s="30" t="s">
        <v>117</v>
      </c>
      <c r="BA17" s="232" t="s">
        <v>430</v>
      </c>
      <c r="BB17" s="30" t="s">
        <v>117</v>
      </c>
      <c r="BC17" s="30" t="s">
        <v>117</v>
      </c>
      <c r="BD17" s="232" t="s">
        <v>430</v>
      </c>
      <c r="BE17" s="30" t="s">
        <v>117</v>
      </c>
      <c r="BF17" s="232" t="s">
        <v>430</v>
      </c>
      <c r="BG17" s="30" t="s">
        <v>117</v>
      </c>
      <c r="BH17" s="30" t="s">
        <v>117</v>
      </c>
      <c r="BI17" s="232" t="s">
        <v>430</v>
      </c>
      <c r="BJ17" s="30" t="s">
        <v>117</v>
      </c>
      <c r="BK17" s="232" t="s">
        <v>430</v>
      </c>
      <c r="BL17" s="30" t="s">
        <v>117</v>
      </c>
      <c r="BM17" s="30" t="s">
        <v>117</v>
      </c>
      <c r="BN17" s="232" t="s">
        <v>430</v>
      </c>
      <c r="BO17" s="30" t="s">
        <v>117</v>
      </c>
      <c r="BP17" s="54"/>
    </row>
    <row r="18" spans="1:68" ht="60.75" x14ac:dyDescent="0.35">
      <c r="A18" s="60"/>
      <c r="B18" s="61"/>
      <c r="C18" s="61"/>
      <c r="D18" s="144"/>
      <c r="E18" s="144"/>
      <c r="F18" s="144"/>
      <c r="G18" s="144"/>
      <c r="H18" s="144"/>
      <c r="I18" s="64"/>
      <c r="J18" s="64" t="s">
        <v>404</v>
      </c>
      <c r="K18" s="79" t="s">
        <v>187</v>
      </c>
      <c r="L18" s="63"/>
      <c r="M18" s="63">
        <v>85</v>
      </c>
      <c r="N18" s="63"/>
      <c r="O18" s="63"/>
      <c r="P18" s="63"/>
      <c r="Q18" s="63"/>
      <c r="R18" s="75"/>
      <c r="S18" s="75"/>
      <c r="T18" s="75"/>
      <c r="U18" s="75"/>
      <c r="V18" s="75"/>
      <c r="W18" s="75"/>
      <c r="X18" s="274">
        <v>85</v>
      </c>
      <c r="Y18" s="75"/>
      <c r="Z18" s="75"/>
      <c r="AA18" s="75"/>
      <c r="AB18" s="75"/>
      <c r="AC18" s="75" t="s">
        <v>117</v>
      </c>
      <c r="AD18" s="75" t="s">
        <v>117</v>
      </c>
      <c r="AE18" s="75" t="s">
        <v>117</v>
      </c>
      <c r="AF18" s="75" t="s">
        <v>117</v>
      </c>
      <c r="AG18" s="75" t="s">
        <v>117</v>
      </c>
      <c r="AH18" s="30"/>
      <c r="AI18" s="232"/>
      <c r="AJ18" s="30"/>
      <c r="AK18" s="232"/>
      <c r="AL18" s="30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30" t="s">
        <v>117</v>
      </c>
      <c r="AY18" s="232" t="s">
        <v>430</v>
      </c>
      <c r="AZ18" s="30" t="s">
        <v>117</v>
      </c>
      <c r="BA18" s="232" t="s">
        <v>430</v>
      </c>
      <c r="BB18" s="30" t="s">
        <v>117</v>
      </c>
      <c r="BC18" s="30" t="s">
        <v>117</v>
      </c>
      <c r="BD18" s="232" t="s">
        <v>430</v>
      </c>
      <c r="BE18" s="30" t="s">
        <v>117</v>
      </c>
      <c r="BF18" s="232" t="s">
        <v>430</v>
      </c>
      <c r="BG18" s="30" t="s">
        <v>117</v>
      </c>
      <c r="BH18" s="30" t="s">
        <v>117</v>
      </c>
      <c r="BI18" s="232" t="s">
        <v>430</v>
      </c>
      <c r="BJ18" s="30" t="s">
        <v>117</v>
      </c>
      <c r="BK18" s="232" t="s">
        <v>430</v>
      </c>
      <c r="BL18" s="30" t="s">
        <v>117</v>
      </c>
      <c r="BM18" s="30" t="s">
        <v>117</v>
      </c>
      <c r="BN18" s="232" t="s">
        <v>430</v>
      </c>
      <c r="BO18" s="30" t="s">
        <v>117</v>
      </c>
      <c r="BP18" s="54" t="s">
        <v>185</v>
      </c>
    </row>
    <row r="19" spans="1:68" ht="60.75" x14ac:dyDescent="0.35">
      <c r="A19" s="60"/>
      <c r="B19" s="61"/>
      <c r="C19" s="61"/>
      <c r="D19" s="144"/>
      <c r="E19" s="144"/>
      <c r="F19" s="144"/>
      <c r="G19" s="144"/>
      <c r="H19" s="144"/>
      <c r="I19" s="64"/>
      <c r="J19" s="64" t="s">
        <v>405</v>
      </c>
      <c r="K19" s="79" t="s">
        <v>187</v>
      </c>
      <c r="L19" s="63"/>
      <c r="M19" s="63">
        <v>85</v>
      </c>
      <c r="N19" s="63"/>
      <c r="O19" s="63"/>
      <c r="P19" s="63"/>
      <c r="Q19" s="63"/>
      <c r="R19" s="75"/>
      <c r="S19" s="75"/>
      <c r="T19" s="75"/>
      <c r="U19" s="75"/>
      <c r="V19" s="75"/>
      <c r="W19" s="75"/>
      <c r="X19" s="274">
        <v>85</v>
      </c>
      <c r="Y19" s="75"/>
      <c r="Z19" s="75"/>
      <c r="AA19" s="75"/>
      <c r="AB19" s="75"/>
      <c r="AC19" s="75" t="s">
        <v>117</v>
      </c>
      <c r="AD19" s="75" t="s">
        <v>117</v>
      </c>
      <c r="AE19" s="75" t="s">
        <v>117</v>
      </c>
      <c r="AF19" s="75" t="s">
        <v>117</v>
      </c>
      <c r="AG19" s="75" t="s">
        <v>117</v>
      </c>
      <c r="AH19" s="30"/>
      <c r="AI19" s="232"/>
      <c r="AJ19" s="30"/>
      <c r="AK19" s="232"/>
      <c r="AL19" s="30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30" t="s">
        <v>117</v>
      </c>
      <c r="AY19" s="232" t="s">
        <v>430</v>
      </c>
      <c r="AZ19" s="30" t="s">
        <v>117</v>
      </c>
      <c r="BA19" s="232" t="s">
        <v>430</v>
      </c>
      <c r="BB19" s="30" t="s">
        <v>117</v>
      </c>
      <c r="BC19" s="30" t="s">
        <v>117</v>
      </c>
      <c r="BD19" s="232" t="s">
        <v>430</v>
      </c>
      <c r="BE19" s="30" t="s">
        <v>117</v>
      </c>
      <c r="BF19" s="232" t="s">
        <v>430</v>
      </c>
      <c r="BG19" s="30" t="s">
        <v>117</v>
      </c>
      <c r="BH19" s="30" t="s">
        <v>117</v>
      </c>
      <c r="BI19" s="232" t="s">
        <v>430</v>
      </c>
      <c r="BJ19" s="30" t="s">
        <v>117</v>
      </c>
      <c r="BK19" s="232" t="s">
        <v>430</v>
      </c>
      <c r="BL19" s="30" t="s">
        <v>117</v>
      </c>
      <c r="BM19" s="30" t="s">
        <v>117</v>
      </c>
      <c r="BN19" s="232" t="s">
        <v>430</v>
      </c>
      <c r="BO19" s="30" t="s">
        <v>117</v>
      </c>
      <c r="BP19" s="54" t="s">
        <v>185</v>
      </c>
    </row>
    <row r="20" spans="1:68" ht="60.75" x14ac:dyDescent="0.35">
      <c r="A20" s="60"/>
      <c r="B20" s="61"/>
      <c r="C20" s="61"/>
      <c r="D20" s="144"/>
      <c r="E20" s="144"/>
      <c r="F20" s="144"/>
      <c r="G20" s="144"/>
      <c r="H20" s="144"/>
      <c r="I20" s="64"/>
      <c r="J20" s="64" t="s">
        <v>406</v>
      </c>
      <c r="K20" s="79" t="s">
        <v>187</v>
      </c>
      <c r="L20" s="63"/>
      <c r="M20" s="63">
        <v>85</v>
      </c>
      <c r="N20" s="63"/>
      <c r="O20" s="63"/>
      <c r="P20" s="63"/>
      <c r="Q20" s="63"/>
      <c r="R20" s="75"/>
      <c r="S20" s="75"/>
      <c r="T20" s="75"/>
      <c r="U20" s="75"/>
      <c r="V20" s="75"/>
      <c r="W20" s="75"/>
      <c r="X20" s="274">
        <v>85</v>
      </c>
      <c r="Y20" s="75"/>
      <c r="Z20" s="75"/>
      <c r="AA20" s="75"/>
      <c r="AB20" s="75"/>
      <c r="AC20" s="75"/>
      <c r="AD20" s="75">
        <v>85</v>
      </c>
      <c r="AE20" s="75"/>
      <c r="AF20" s="75"/>
      <c r="AG20" s="75"/>
      <c r="AH20" s="76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30" t="s">
        <v>117</v>
      </c>
      <c r="BD20" s="232" t="s">
        <v>430</v>
      </c>
      <c r="BE20" s="232"/>
      <c r="BF20" s="232"/>
      <c r="BG20" s="232"/>
      <c r="BH20" s="232"/>
      <c r="BI20" s="232"/>
      <c r="BJ20" s="232"/>
      <c r="BK20" s="232"/>
      <c r="BL20" s="232"/>
      <c r="BM20" s="232"/>
      <c r="BN20" s="76"/>
      <c r="BO20" s="76"/>
      <c r="BP20" s="77"/>
    </row>
    <row r="21" spans="1:68" ht="40.5" x14ac:dyDescent="0.35">
      <c r="A21" s="60"/>
      <c r="B21" s="61"/>
      <c r="C21" s="61"/>
      <c r="D21" s="144"/>
      <c r="E21" s="144"/>
      <c r="F21" s="144"/>
      <c r="G21" s="144"/>
      <c r="H21" s="144"/>
      <c r="I21" s="64"/>
      <c r="J21" s="64" t="s">
        <v>407</v>
      </c>
      <c r="K21" s="79" t="s">
        <v>187</v>
      </c>
      <c r="L21" s="63"/>
      <c r="M21" s="63">
        <v>85</v>
      </c>
      <c r="N21" s="63"/>
      <c r="O21" s="63"/>
      <c r="P21" s="63"/>
      <c r="Q21" s="63"/>
      <c r="R21" s="75"/>
      <c r="S21" s="75"/>
      <c r="T21" s="75"/>
      <c r="U21" s="75"/>
      <c r="V21" s="75"/>
      <c r="W21" s="75"/>
      <c r="X21" s="274">
        <v>85</v>
      </c>
      <c r="Y21" s="75"/>
      <c r="Z21" s="75"/>
      <c r="AA21" s="75"/>
      <c r="AB21" s="75"/>
      <c r="AC21" s="75"/>
      <c r="AD21" s="75">
        <v>85</v>
      </c>
      <c r="AE21" s="75"/>
      <c r="AF21" s="75"/>
      <c r="AG21" s="75"/>
      <c r="AH21" s="76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2"/>
      <c r="BB21" s="232"/>
      <c r="BC21" s="30" t="s">
        <v>117</v>
      </c>
      <c r="BD21" s="232" t="s">
        <v>430</v>
      </c>
      <c r="BE21" s="232"/>
      <c r="BF21" s="232"/>
      <c r="BG21" s="232"/>
      <c r="BH21" s="232"/>
      <c r="BI21" s="232"/>
      <c r="BJ21" s="232"/>
      <c r="BK21" s="232"/>
      <c r="BL21" s="232"/>
      <c r="BM21" s="232"/>
      <c r="BN21" s="76"/>
      <c r="BO21" s="76"/>
      <c r="BP21" s="77"/>
    </row>
    <row r="22" spans="1:68" ht="60.75" x14ac:dyDescent="0.35">
      <c r="A22" s="60"/>
      <c r="B22" s="61"/>
      <c r="C22" s="61"/>
      <c r="D22" s="144"/>
      <c r="E22" s="144"/>
      <c r="F22" s="144"/>
      <c r="G22" s="144"/>
      <c r="H22" s="144"/>
      <c r="I22" s="64"/>
      <c r="J22" s="64" t="s">
        <v>408</v>
      </c>
      <c r="K22" s="79" t="s">
        <v>187</v>
      </c>
      <c r="L22" s="63"/>
      <c r="M22" s="63">
        <v>85</v>
      </c>
      <c r="N22" s="63"/>
      <c r="O22" s="63"/>
      <c r="P22" s="63"/>
      <c r="Q22" s="63"/>
      <c r="R22" s="75"/>
      <c r="S22" s="75"/>
      <c r="T22" s="75"/>
      <c r="U22" s="75"/>
      <c r="V22" s="75"/>
      <c r="W22" s="75"/>
      <c r="X22" s="274">
        <v>85</v>
      </c>
      <c r="Y22" s="75"/>
      <c r="Z22" s="75"/>
      <c r="AA22" s="75"/>
      <c r="AB22" s="75"/>
      <c r="AC22" s="275">
        <v>85</v>
      </c>
      <c r="AD22" s="75"/>
      <c r="AE22" s="75"/>
      <c r="AF22" s="75"/>
      <c r="AG22" s="75"/>
      <c r="AH22" s="76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30" t="s">
        <v>117</v>
      </c>
      <c r="AY22" s="232" t="s">
        <v>430</v>
      </c>
      <c r="AZ22" s="30" t="s">
        <v>117</v>
      </c>
      <c r="BA22" s="232" t="s">
        <v>430</v>
      </c>
      <c r="BB22" s="30" t="s">
        <v>117</v>
      </c>
      <c r="BC22" s="232"/>
      <c r="BD22" s="232"/>
      <c r="BE22" s="232"/>
      <c r="BF22" s="232"/>
      <c r="BG22" s="232"/>
      <c r="BH22" s="232"/>
      <c r="BI22" s="232"/>
      <c r="BJ22" s="232"/>
      <c r="BK22" s="232"/>
      <c r="BL22" s="232"/>
      <c r="BM22" s="232"/>
      <c r="BN22" s="76"/>
      <c r="BO22" s="76"/>
      <c r="BP22" s="77"/>
    </row>
    <row r="23" spans="1:68" ht="60.75" x14ac:dyDescent="0.35">
      <c r="A23" s="60"/>
      <c r="B23" s="61"/>
      <c r="C23" s="61"/>
      <c r="D23" s="144"/>
      <c r="E23" s="144"/>
      <c r="F23" s="144"/>
      <c r="G23" s="144"/>
      <c r="H23" s="144"/>
      <c r="I23" s="64"/>
      <c r="J23" s="64" t="s">
        <v>409</v>
      </c>
      <c r="K23" s="79" t="s">
        <v>187</v>
      </c>
      <c r="L23" s="63"/>
      <c r="M23" s="63">
        <v>85</v>
      </c>
      <c r="N23" s="63"/>
      <c r="O23" s="63"/>
      <c r="P23" s="63"/>
      <c r="Q23" s="63"/>
      <c r="R23" s="75"/>
      <c r="S23" s="75"/>
      <c r="T23" s="75"/>
      <c r="U23" s="75"/>
      <c r="V23" s="75"/>
      <c r="W23" s="75"/>
      <c r="X23" s="274">
        <v>85</v>
      </c>
      <c r="Y23" s="75"/>
      <c r="Z23" s="75"/>
      <c r="AA23" s="75"/>
      <c r="AB23" s="75"/>
      <c r="AC23" s="275">
        <v>85</v>
      </c>
      <c r="AD23" s="75"/>
      <c r="AE23" s="75"/>
      <c r="AF23" s="75"/>
      <c r="AG23" s="75"/>
      <c r="AH23" s="76"/>
      <c r="AI23" s="232"/>
      <c r="AJ23" s="232"/>
      <c r="AK23" s="232"/>
      <c r="AL23" s="232"/>
      <c r="AM23" s="232"/>
      <c r="AN23" s="232"/>
      <c r="AO23" s="232"/>
      <c r="AP23" s="232"/>
      <c r="AQ23" s="232"/>
      <c r="AR23" s="232"/>
      <c r="AS23" s="232"/>
      <c r="AT23" s="232"/>
      <c r="AU23" s="232"/>
      <c r="AV23" s="232"/>
      <c r="AW23" s="232"/>
      <c r="AX23" s="30" t="s">
        <v>117</v>
      </c>
      <c r="AY23" s="232" t="s">
        <v>430</v>
      </c>
      <c r="AZ23" s="30" t="s">
        <v>117</v>
      </c>
      <c r="BA23" s="232" t="s">
        <v>430</v>
      </c>
      <c r="BB23" s="30" t="s">
        <v>117</v>
      </c>
      <c r="BC23" s="232"/>
      <c r="BD23" s="232"/>
      <c r="BE23" s="232"/>
      <c r="BF23" s="232"/>
      <c r="BG23" s="232"/>
      <c r="BH23" s="232"/>
      <c r="BI23" s="232"/>
      <c r="BJ23" s="232"/>
      <c r="BK23" s="232"/>
      <c r="BL23" s="232"/>
      <c r="BM23" s="232"/>
      <c r="BN23" s="76"/>
      <c r="BO23" s="76"/>
      <c r="BP23" s="77"/>
    </row>
    <row r="24" spans="1:68" ht="40.5" x14ac:dyDescent="0.35">
      <c r="A24" s="60"/>
      <c r="B24" s="61"/>
      <c r="C24" s="61"/>
      <c r="D24" s="144"/>
      <c r="E24" s="144"/>
      <c r="F24" s="144"/>
      <c r="G24" s="144"/>
      <c r="H24" s="144"/>
      <c r="I24" s="64"/>
      <c r="J24" s="64" t="s">
        <v>410</v>
      </c>
      <c r="K24" s="79" t="s">
        <v>187</v>
      </c>
      <c r="L24" s="63"/>
      <c r="M24" s="63">
        <v>85</v>
      </c>
      <c r="N24" s="63"/>
      <c r="O24" s="63"/>
      <c r="P24" s="63"/>
      <c r="Q24" s="63"/>
      <c r="R24" s="75"/>
      <c r="S24" s="75"/>
      <c r="T24" s="75"/>
      <c r="U24" s="75"/>
      <c r="V24" s="75"/>
      <c r="W24" s="75"/>
      <c r="X24" s="274">
        <v>85</v>
      </c>
      <c r="Y24" s="75"/>
      <c r="Z24" s="75"/>
      <c r="AA24" s="75"/>
      <c r="AB24" s="75"/>
      <c r="AC24" s="275">
        <v>85</v>
      </c>
      <c r="AD24" s="75"/>
      <c r="AE24" s="75"/>
      <c r="AF24" s="75"/>
      <c r="AG24" s="75"/>
      <c r="AH24" s="76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30" t="s">
        <v>117</v>
      </c>
      <c r="AY24" s="232" t="s">
        <v>430</v>
      </c>
      <c r="AZ24" s="30" t="s">
        <v>117</v>
      </c>
      <c r="BA24" s="232" t="s">
        <v>430</v>
      </c>
      <c r="BB24" s="30" t="s">
        <v>117</v>
      </c>
      <c r="BC24" s="232"/>
      <c r="BD24" s="232"/>
      <c r="BE24" s="232"/>
      <c r="BF24" s="232"/>
      <c r="BG24" s="232"/>
      <c r="BH24" s="232"/>
      <c r="BI24" s="232"/>
      <c r="BJ24" s="232"/>
      <c r="BK24" s="232"/>
      <c r="BL24" s="232"/>
      <c r="BM24" s="232"/>
      <c r="BN24" s="76"/>
      <c r="BO24" s="76"/>
      <c r="BP24" s="77"/>
    </row>
    <row r="25" spans="1:68" ht="40.5" x14ac:dyDescent="0.35">
      <c r="A25" s="60"/>
      <c r="B25" s="61"/>
      <c r="C25" s="61"/>
      <c r="D25" s="144"/>
      <c r="E25" s="144"/>
      <c r="F25" s="144"/>
      <c r="G25" s="144"/>
      <c r="H25" s="144"/>
      <c r="I25" s="64"/>
      <c r="J25" s="64" t="s">
        <v>411</v>
      </c>
      <c r="K25" s="79" t="s">
        <v>187</v>
      </c>
      <c r="L25" s="63"/>
      <c r="M25" s="63">
        <v>85</v>
      </c>
      <c r="N25" s="63"/>
      <c r="O25" s="63"/>
      <c r="P25" s="63"/>
      <c r="Q25" s="63"/>
      <c r="R25" s="75"/>
      <c r="S25" s="75"/>
      <c r="T25" s="75"/>
      <c r="U25" s="75"/>
      <c r="V25" s="75"/>
      <c r="W25" s="75"/>
      <c r="X25" s="274">
        <v>85</v>
      </c>
      <c r="Y25" s="75"/>
      <c r="Z25" s="75"/>
      <c r="AA25" s="75"/>
      <c r="AB25" s="75"/>
      <c r="AC25" s="275">
        <v>85</v>
      </c>
      <c r="AD25" s="75"/>
      <c r="AE25" s="75"/>
      <c r="AF25" s="75"/>
      <c r="AG25" s="75"/>
      <c r="AH25" s="76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30" t="s">
        <v>117</v>
      </c>
      <c r="AY25" s="232" t="s">
        <v>430</v>
      </c>
      <c r="AZ25" s="30">
        <v>85</v>
      </c>
      <c r="BA25" s="232" t="s">
        <v>430</v>
      </c>
      <c r="BB25" s="30" t="s">
        <v>117</v>
      </c>
      <c r="BC25" s="232"/>
      <c r="BD25" s="232"/>
      <c r="BE25" s="232"/>
      <c r="BF25" s="232"/>
      <c r="BG25" s="232"/>
      <c r="BH25" s="232"/>
      <c r="BI25" s="232"/>
      <c r="BJ25" s="232"/>
      <c r="BK25" s="232"/>
      <c r="BL25" s="232"/>
      <c r="BM25" s="232"/>
      <c r="BN25" s="76"/>
      <c r="BO25" s="76"/>
      <c r="BP25" s="77"/>
    </row>
    <row r="26" spans="1:68" ht="60.75" x14ac:dyDescent="0.35">
      <c r="A26" s="60"/>
      <c r="B26" s="61"/>
      <c r="C26" s="61"/>
      <c r="D26" s="144"/>
      <c r="E26" s="144"/>
      <c r="F26" s="144"/>
      <c r="G26" s="144"/>
      <c r="H26" s="144"/>
      <c r="I26" s="64"/>
      <c r="J26" s="64" t="s">
        <v>412</v>
      </c>
      <c r="K26" s="79" t="s">
        <v>187</v>
      </c>
      <c r="L26" s="63"/>
      <c r="M26" s="63">
        <v>85</v>
      </c>
      <c r="N26" s="63"/>
      <c r="O26" s="63"/>
      <c r="P26" s="63"/>
      <c r="Q26" s="63"/>
      <c r="R26" s="75"/>
      <c r="S26" s="75"/>
      <c r="T26" s="75"/>
      <c r="U26" s="75"/>
      <c r="V26" s="75"/>
      <c r="W26" s="75"/>
      <c r="X26" s="274">
        <v>85</v>
      </c>
      <c r="Y26" s="75"/>
      <c r="Z26" s="75"/>
      <c r="AA26" s="75"/>
      <c r="AB26" s="75"/>
      <c r="AC26" s="75"/>
      <c r="AD26" s="75"/>
      <c r="AE26" s="75"/>
      <c r="AF26" s="75"/>
      <c r="AG26" s="275">
        <v>85</v>
      </c>
      <c r="AH26" s="76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32"/>
      <c r="AT26" s="232"/>
      <c r="AU26" s="232"/>
      <c r="AV26" s="232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2"/>
      <c r="BI26" s="232"/>
      <c r="BJ26" s="232"/>
      <c r="BK26" s="232"/>
      <c r="BL26" s="232"/>
      <c r="BM26" s="30" t="s">
        <v>117</v>
      </c>
      <c r="BN26" s="232" t="s">
        <v>430</v>
      </c>
      <c r="BO26" s="30" t="s">
        <v>117</v>
      </c>
      <c r="BP26" s="77"/>
    </row>
    <row r="27" spans="1:68" ht="40.5" x14ac:dyDescent="0.35">
      <c r="A27" s="60"/>
      <c r="B27" s="61"/>
      <c r="C27" s="61"/>
      <c r="D27" s="144"/>
      <c r="E27" s="144"/>
      <c r="F27" s="144"/>
      <c r="G27" s="144"/>
      <c r="H27" s="144"/>
      <c r="I27" s="64"/>
      <c r="J27" s="64" t="s">
        <v>413</v>
      </c>
      <c r="K27" s="79" t="s">
        <v>187</v>
      </c>
      <c r="L27" s="63"/>
      <c r="M27" s="63">
        <v>85</v>
      </c>
      <c r="N27" s="63"/>
      <c r="O27" s="63"/>
      <c r="P27" s="63"/>
      <c r="Q27" s="63"/>
      <c r="R27" s="75"/>
      <c r="S27" s="75"/>
      <c r="T27" s="75"/>
      <c r="U27" s="75"/>
      <c r="V27" s="75"/>
      <c r="W27" s="75"/>
      <c r="X27" s="274">
        <v>85</v>
      </c>
      <c r="Y27" s="75"/>
      <c r="Z27" s="75"/>
      <c r="AA27" s="75"/>
      <c r="AB27" s="75"/>
      <c r="AC27" s="75"/>
      <c r="AD27" s="75"/>
      <c r="AE27" s="75"/>
      <c r="AF27" s="75"/>
      <c r="AG27" s="275">
        <v>85</v>
      </c>
      <c r="AH27" s="76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32"/>
      <c r="AT27" s="232"/>
      <c r="AU27" s="232"/>
      <c r="AV27" s="232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  <c r="BJ27" s="232"/>
      <c r="BK27" s="232"/>
      <c r="BL27" s="232"/>
      <c r="BM27" s="30" t="s">
        <v>117</v>
      </c>
      <c r="BN27" s="232" t="s">
        <v>430</v>
      </c>
      <c r="BO27" s="30" t="s">
        <v>117</v>
      </c>
      <c r="BP27" s="77"/>
    </row>
    <row r="28" spans="1:68" ht="40.5" x14ac:dyDescent="0.35">
      <c r="A28" s="60"/>
      <c r="B28" s="61"/>
      <c r="C28" s="61"/>
      <c r="D28" s="144"/>
      <c r="E28" s="144"/>
      <c r="F28" s="144"/>
      <c r="G28" s="144"/>
      <c r="H28" s="144"/>
      <c r="I28" s="64"/>
      <c r="J28" s="64" t="s">
        <v>414</v>
      </c>
      <c r="K28" s="79" t="s">
        <v>187</v>
      </c>
      <c r="L28" s="63"/>
      <c r="M28" s="63">
        <v>85</v>
      </c>
      <c r="N28" s="63"/>
      <c r="O28" s="63"/>
      <c r="P28" s="63"/>
      <c r="Q28" s="63"/>
      <c r="R28" s="75"/>
      <c r="S28" s="75"/>
      <c r="T28" s="75"/>
      <c r="U28" s="75"/>
      <c r="V28" s="75"/>
      <c r="W28" s="75"/>
      <c r="X28" s="274">
        <v>85</v>
      </c>
      <c r="Y28" s="75"/>
      <c r="Z28" s="75"/>
      <c r="AA28" s="75"/>
      <c r="AB28" s="75"/>
      <c r="AC28" s="75"/>
      <c r="AD28" s="75"/>
      <c r="AE28" s="75"/>
      <c r="AF28" s="75"/>
      <c r="AG28" s="275">
        <v>85</v>
      </c>
      <c r="AH28" s="76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232"/>
      <c r="BL28" s="232"/>
      <c r="BM28" s="30" t="s">
        <v>117</v>
      </c>
      <c r="BN28" s="232" t="s">
        <v>430</v>
      </c>
      <c r="BO28" s="30" t="s">
        <v>117</v>
      </c>
      <c r="BP28" s="77"/>
    </row>
    <row r="29" spans="1:68" ht="40.5" x14ac:dyDescent="0.35">
      <c r="A29" s="60"/>
      <c r="B29" s="61"/>
      <c r="C29" s="61"/>
      <c r="D29" s="144"/>
      <c r="E29" s="144"/>
      <c r="F29" s="144"/>
      <c r="G29" s="144"/>
      <c r="H29" s="144"/>
      <c r="I29" s="64"/>
      <c r="J29" s="64" t="s">
        <v>419</v>
      </c>
      <c r="K29" s="79" t="s">
        <v>187</v>
      </c>
      <c r="L29" s="63"/>
      <c r="M29" s="63">
        <v>85</v>
      </c>
      <c r="N29" s="63"/>
      <c r="O29" s="63"/>
      <c r="P29" s="63"/>
      <c r="Q29" s="63"/>
      <c r="R29" s="75"/>
      <c r="S29" s="75"/>
      <c r="T29" s="75"/>
      <c r="U29" s="75"/>
      <c r="V29" s="75"/>
      <c r="W29" s="75"/>
      <c r="X29" s="274">
        <v>85</v>
      </c>
      <c r="Y29" s="75"/>
      <c r="Z29" s="75"/>
      <c r="AA29" s="75"/>
      <c r="AB29" s="75"/>
      <c r="AC29" s="75"/>
      <c r="AD29" s="75"/>
      <c r="AE29" s="275">
        <v>45</v>
      </c>
      <c r="AF29" s="275">
        <v>40</v>
      </c>
      <c r="AG29" s="75"/>
      <c r="AH29" s="76"/>
      <c r="AI29" s="232"/>
      <c r="AJ29" s="232"/>
      <c r="AK29" s="232"/>
      <c r="AL29" s="232"/>
      <c r="AM29" s="232"/>
      <c r="AN29" s="232"/>
      <c r="AO29" s="232"/>
      <c r="AP29" s="232"/>
      <c r="AQ29" s="232"/>
      <c r="AR29" s="232"/>
      <c r="AS29" s="232"/>
      <c r="AT29" s="232"/>
      <c r="AU29" s="232"/>
      <c r="AV29" s="232"/>
      <c r="AW29" s="232"/>
      <c r="AX29" s="232"/>
      <c r="AY29" s="232"/>
      <c r="AZ29" s="232"/>
      <c r="BA29" s="232"/>
      <c r="BB29" s="232"/>
      <c r="BC29" s="232"/>
      <c r="BD29" s="232"/>
      <c r="BE29" s="30" t="s">
        <v>117</v>
      </c>
      <c r="BF29" s="232" t="s">
        <v>430</v>
      </c>
      <c r="BG29" s="30" t="s">
        <v>117</v>
      </c>
      <c r="BH29" s="30" t="s">
        <v>117</v>
      </c>
      <c r="BI29" s="232" t="s">
        <v>430</v>
      </c>
      <c r="BJ29" s="30" t="s">
        <v>117</v>
      </c>
      <c r="BK29" s="232" t="s">
        <v>430</v>
      </c>
      <c r="BL29" s="30" t="s">
        <v>117</v>
      </c>
      <c r="BM29" s="232"/>
      <c r="BN29" s="76"/>
      <c r="BO29" s="76"/>
      <c r="BP29" s="77"/>
    </row>
    <row r="30" spans="1:68" ht="40.5" x14ac:dyDescent="0.35">
      <c r="A30" s="60"/>
      <c r="B30" s="61"/>
      <c r="C30" s="61"/>
      <c r="D30" s="144"/>
      <c r="E30" s="144"/>
      <c r="F30" s="144"/>
      <c r="G30" s="144"/>
      <c r="H30" s="144"/>
      <c r="I30" s="64"/>
      <c r="J30" s="64" t="s">
        <v>420</v>
      </c>
      <c r="K30" s="79" t="s">
        <v>187</v>
      </c>
      <c r="L30" s="63"/>
      <c r="M30" s="63">
        <v>85</v>
      </c>
      <c r="N30" s="63"/>
      <c r="O30" s="63"/>
      <c r="P30" s="63"/>
      <c r="Q30" s="63"/>
      <c r="R30" s="75"/>
      <c r="S30" s="75"/>
      <c r="T30" s="75"/>
      <c r="U30" s="75"/>
      <c r="V30" s="75"/>
      <c r="W30" s="75"/>
      <c r="X30" s="274">
        <v>85</v>
      </c>
      <c r="Y30" s="75"/>
      <c r="Z30" s="75"/>
      <c r="AA30" s="75"/>
      <c r="AB30" s="75"/>
      <c r="AC30" s="75"/>
      <c r="AD30" s="75"/>
      <c r="AE30" s="275">
        <v>45</v>
      </c>
      <c r="AF30" s="275">
        <v>40</v>
      </c>
      <c r="AG30" s="75"/>
      <c r="AH30" s="76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232"/>
      <c r="AW30" s="232"/>
      <c r="AX30" s="232"/>
      <c r="AY30" s="232"/>
      <c r="AZ30" s="232"/>
      <c r="BA30" s="232"/>
      <c r="BB30" s="232"/>
      <c r="BC30" s="232"/>
      <c r="BD30" s="232"/>
      <c r="BE30" s="30" t="s">
        <v>117</v>
      </c>
      <c r="BF30" s="232" t="s">
        <v>430</v>
      </c>
      <c r="BG30" s="30" t="s">
        <v>117</v>
      </c>
      <c r="BH30" s="30" t="s">
        <v>117</v>
      </c>
      <c r="BI30" s="232" t="s">
        <v>430</v>
      </c>
      <c r="BJ30" s="30" t="s">
        <v>117</v>
      </c>
      <c r="BK30" s="232" t="s">
        <v>430</v>
      </c>
      <c r="BL30" s="30" t="s">
        <v>117</v>
      </c>
      <c r="BM30" s="232"/>
      <c r="BN30" s="76"/>
      <c r="BO30" s="76"/>
      <c r="BP30" s="77"/>
    </row>
    <row r="31" spans="1:68" ht="40.5" x14ac:dyDescent="0.35">
      <c r="A31" s="60"/>
      <c r="B31" s="61"/>
      <c r="C31" s="61"/>
      <c r="D31" s="144"/>
      <c r="E31" s="144"/>
      <c r="F31" s="144"/>
      <c r="G31" s="144"/>
      <c r="H31" s="144"/>
      <c r="I31" s="64"/>
      <c r="J31" s="64" t="s">
        <v>421</v>
      </c>
      <c r="K31" s="79" t="s">
        <v>187</v>
      </c>
      <c r="L31" s="63"/>
      <c r="M31" s="63">
        <v>85</v>
      </c>
      <c r="N31" s="63"/>
      <c r="O31" s="63"/>
      <c r="P31" s="63"/>
      <c r="Q31" s="63"/>
      <c r="R31" s="75"/>
      <c r="S31" s="75"/>
      <c r="T31" s="75"/>
      <c r="U31" s="75"/>
      <c r="V31" s="75"/>
      <c r="W31" s="75"/>
      <c r="X31" s="274">
        <v>85</v>
      </c>
      <c r="Y31" s="75"/>
      <c r="Z31" s="75"/>
      <c r="AA31" s="75"/>
      <c r="AB31" s="75"/>
      <c r="AC31" s="75"/>
      <c r="AD31" s="75"/>
      <c r="AE31" s="275">
        <v>85</v>
      </c>
      <c r="AF31" s="275"/>
      <c r="AG31" s="75"/>
      <c r="AH31" s="76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2"/>
      <c r="BD31" s="232"/>
      <c r="BE31" s="30" t="s">
        <v>117</v>
      </c>
      <c r="BF31" s="232" t="s">
        <v>430</v>
      </c>
      <c r="BG31" s="30" t="s">
        <v>117</v>
      </c>
      <c r="BH31" s="30" t="s">
        <v>117</v>
      </c>
      <c r="BI31" s="232" t="s">
        <v>430</v>
      </c>
      <c r="BJ31" s="30"/>
      <c r="BK31" s="232"/>
      <c r="BL31" s="30"/>
      <c r="BM31" s="232"/>
      <c r="BN31" s="76"/>
      <c r="BO31" s="76"/>
      <c r="BP31" s="77"/>
    </row>
    <row r="32" spans="1:68" ht="40.5" x14ac:dyDescent="0.35">
      <c r="A32" s="60"/>
      <c r="B32" s="61"/>
      <c r="C32" s="61"/>
      <c r="D32" s="144"/>
      <c r="E32" s="144"/>
      <c r="F32" s="144"/>
      <c r="G32" s="144"/>
      <c r="H32" s="144"/>
      <c r="I32" s="64"/>
      <c r="J32" s="64" t="s">
        <v>422</v>
      </c>
      <c r="K32" s="79" t="s">
        <v>187</v>
      </c>
      <c r="L32" s="63"/>
      <c r="M32" s="63">
        <v>85</v>
      </c>
      <c r="N32" s="63"/>
      <c r="O32" s="63"/>
      <c r="P32" s="63"/>
      <c r="Q32" s="63"/>
      <c r="R32" s="75"/>
      <c r="S32" s="75"/>
      <c r="T32" s="75"/>
      <c r="U32" s="75"/>
      <c r="V32" s="75"/>
      <c r="W32" s="75"/>
      <c r="X32" s="274">
        <v>85</v>
      </c>
      <c r="Y32" s="75"/>
      <c r="Z32" s="75"/>
      <c r="AA32" s="75"/>
      <c r="AB32" s="75"/>
      <c r="AC32" s="75"/>
      <c r="AD32" s="75"/>
      <c r="AE32" s="275"/>
      <c r="AF32" s="275">
        <v>85</v>
      </c>
      <c r="AG32" s="75"/>
      <c r="AH32" s="76"/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U32" s="232"/>
      <c r="AV32" s="232"/>
      <c r="AW32" s="232"/>
      <c r="AX32" s="232"/>
      <c r="AY32" s="232"/>
      <c r="AZ32" s="232"/>
      <c r="BA32" s="232"/>
      <c r="BB32" s="232"/>
      <c r="BC32" s="232"/>
      <c r="BD32" s="232"/>
      <c r="BE32" s="232"/>
      <c r="BF32" s="232"/>
      <c r="BG32" s="232"/>
      <c r="BH32" s="232"/>
      <c r="BI32" s="232"/>
      <c r="BJ32" s="30" t="s">
        <v>117</v>
      </c>
      <c r="BK32" s="232" t="s">
        <v>430</v>
      </c>
      <c r="BL32" s="30" t="s">
        <v>117</v>
      </c>
      <c r="BM32" s="232"/>
      <c r="BN32" s="76"/>
      <c r="BO32" s="76"/>
      <c r="BP32" s="78" t="s">
        <v>189</v>
      </c>
    </row>
    <row r="33" spans="1:68" ht="101.25" x14ac:dyDescent="0.35">
      <c r="A33" s="249"/>
      <c r="B33" s="250"/>
      <c r="C33" s="250"/>
      <c r="D33" s="251"/>
      <c r="E33" s="251"/>
      <c r="F33" s="251"/>
      <c r="G33" s="251"/>
      <c r="H33" s="251"/>
      <c r="I33" s="252" t="s">
        <v>21</v>
      </c>
      <c r="J33" s="252" t="s">
        <v>417</v>
      </c>
      <c r="K33" s="253"/>
      <c r="L33" s="254">
        <v>80</v>
      </c>
      <c r="M33" s="254">
        <v>85</v>
      </c>
      <c r="N33" s="254">
        <v>85</v>
      </c>
      <c r="O33" s="254">
        <v>90</v>
      </c>
      <c r="P33" s="254">
        <v>90</v>
      </c>
      <c r="Q33" s="254" t="s">
        <v>23</v>
      </c>
      <c r="R33" s="255"/>
      <c r="S33" s="29">
        <v>85</v>
      </c>
      <c r="T33" s="29"/>
      <c r="U33" s="29"/>
      <c r="V33" s="75"/>
      <c r="W33" s="75"/>
      <c r="X33" s="75">
        <v>85</v>
      </c>
      <c r="Y33" s="75"/>
      <c r="Z33" s="75"/>
      <c r="AA33" s="75"/>
      <c r="AB33" s="75"/>
      <c r="AC33" s="275" t="s">
        <v>117</v>
      </c>
      <c r="AD33" s="75"/>
      <c r="AE33" s="75"/>
      <c r="AF33" s="75"/>
      <c r="AG33" s="75"/>
      <c r="AH33" s="30"/>
      <c r="AI33" s="232"/>
      <c r="AJ33" s="232"/>
      <c r="AK33" s="232"/>
      <c r="AL33" s="232"/>
      <c r="AM33" s="232"/>
      <c r="AN33" s="232"/>
      <c r="AO33" s="232"/>
      <c r="AP33" s="232"/>
      <c r="AQ33" s="232"/>
      <c r="AR33" s="232"/>
      <c r="AS33" s="232"/>
      <c r="AT33" s="232"/>
      <c r="AU33" s="232"/>
      <c r="AV33" s="232"/>
      <c r="AW33" s="232"/>
      <c r="AX33" s="232"/>
      <c r="AY33" s="232" t="s">
        <v>430</v>
      </c>
      <c r="AZ33" s="232" t="s">
        <v>430</v>
      </c>
      <c r="BA33" s="232" t="s">
        <v>430</v>
      </c>
      <c r="BB33" s="232"/>
      <c r="BC33" s="232"/>
      <c r="BD33" s="232"/>
      <c r="BE33" s="232"/>
      <c r="BF33" s="232"/>
      <c r="BG33" s="232"/>
      <c r="BH33" s="232"/>
      <c r="BI33" s="232"/>
      <c r="BJ33" s="232"/>
      <c r="BK33" s="232"/>
      <c r="BL33" s="232"/>
      <c r="BM33" s="232"/>
      <c r="BN33" s="30"/>
      <c r="BO33" s="30"/>
      <c r="BP33" s="39"/>
    </row>
    <row r="34" spans="1:68" s="105" customFormat="1" x14ac:dyDescent="0.35">
      <c r="A34" s="99"/>
      <c r="B34" s="100"/>
      <c r="C34" s="100"/>
      <c r="D34" s="101"/>
      <c r="E34" s="101"/>
      <c r="F34" s="101"/>
      <c r="G34" s="101"/>
      <c r="H34" s="101"/>
      <c r="I34" s="102"/>
      <c r="J34" s="106" t="s">
        <v>157</v>
      </c>
      <c r="K34" s="79" t="s">
        <v>187</v>
      </c>
      <c r="L34" s="63"/>
      <c r="M34" s="63"/>
      <c r="N34" s="63"/>
      <c r="O34" s="63"/>
      <c r="P34" s="63"/>
      <c r="Q34" s="63"/>
      <c r="R34" s="103"/>
      <c r="S34" s="103">
        <v>85</v>
      </c>
      <c r="T34" s="103"/>
      <c r="U34" s="103"/>
      <c r="V34" s="103"/>
      <c r="W34" s="103"/>
      <c r="X34" s="103">
        <v>85</v>
      </c>
      <c r="Y34" s="103"/>
      <c r="Z34" s="103"/>
      <c r="AA34" s="103"/>
      <c r="AB34" s="103"/>
      <c r="AC34" s="275" t="s">
        <v>117</v>
      </c>
      <c r="AD34" s="103"/>
      <c r="AE34" s="103"/>
      <c r="AF34" s="103"/>
      <c r="AG34" s="103"/>
      <c r="AH34" s="103"/>
      <c r="AI34" s="233"/>
      <c r="AJ34" s="233"/>
      <c r="AK34" s="233"/>
      <c r="AL34" s="233"/>
      <c r="AM34" s="233"/>
      <c r="AN34" s="233"/>
      <c r="AO34" s="233"/>
      <c r="AP34" s="233"/>
      <c r="AQ34" s="233"/>
      <c r="AR34" s="233"/>
      <c r="AS34" s="233"/>
      <c r="AT34" s="233"/>
      <c r="AU34" s="233"/>
      <c r="AV34" s="233"/>
      <c r="AW34" s="233"/>
      <c r="AX34" s="233"/>
      <c r="AY34" s="232" t="s">
        <v>430</v>
      </c>
      <c r="AZ34" s="232" t="s">
        <v>430</v>
      </c>
      <c r="BA34" s="232" t="s">
        <v>430</v>
      </c>
      <c r="BB34" s="233"/>
      <c r="BC34" s="233"/>
      <c r="BD34" s="233"/>
      <c r="BE34" s="233"/>
      <c r="BF34" s="233"/>
      <c r="BG34" s="233"/>
      <c r="BH34" s="233"/>
      <c r="BI34" s="233"/>
      <c r="BJ34" s="233"/>
      <c r="BK34" s="233"/>
      <c r="BL34" s="233"/>
      <c r="BM34" s="233"/>
      <c r="BN34" s="103"/>
      <c r="BO34" s="103"/>
      <c r="BP34" s="104"/>
    </row>
    <row r="35" spans="1:68" s="105" customFormat="1" ht="60.75" x14ac:dyDescent="0.35">
      <c r="A35" s="99"/>
      <c r="B35" s="100"/>
      <c r="C35" s="100"/>
      <c r="D35" s="101"/>
      <c r="E35" s="101"/>
      <c r="F35" s="101"/>
      <c r="G35" s="101"/>
      <c r="H35" s="101"/>
      <c r="I35" s="102"/>
      <c r="J35" s="106" t="s">
        <v>207</v>
      </c>
      <c r="K35" s="79" t="s">
        <v>187</v>
      </c>
      <c r="L35" s="63"/>
      <c r="M35" s="63"/>
      <c r="N35" s="63"/>
      <c r="O35" s="63"/>
      <c r="P35" s="63"/>
      <c r="Q35" s="63"/>
      <c r="R35" s="103"/>
      <c r="S35" s="103">
        <v>85</v>
      </c>
      <c r="T35" s="103"/>
      <c r="U35" s="103"/>
      <c r="V35" s="103"/>
      <c r="W35" s="103"/>
      <c r="X35" s="103">
        <v>85</v>
      </c>
      <c r="Y35" s="103"/>
      <c r="Z35" s="103"/>
      <c r="AA35" s="103"/>
      <c r="AB35" s="103"/>
      <c r="AC35" s="275" t="s">
        <v>117</v>
      </c>
      <c r="AD35" s="103"/>
      <c r="AE35" s="103"/>
      <c r="AF35" s="103"/>
      <c r="AG35" s="103"/>
      <c r="AH35" s="103"/>
      <c r="AI35" s="233"/>
      <c r="AJ35" s="233"/>
      <c r="AK35" s="233"/>
      <c r="AL35" s="233"/>
      <c r="AM35" s="233"/>
      <c r="AN35" s="233"/>
      <c r="AO35" s="233"/>
      <c r="AP35" s="233"/>
      <c r="AQ35" s="233"/>
      <c r="AR35" s="233"/>
      <c r="AS35" s="233"/>
      <c r="AT35" s="233"/>
      <c r="AU35" s="233"/>
      <c r="AV35" s="233"/>
      <c r="AW35" s="233"/>
      <c r="AX35" s="233"/>
      <c r="AY35" s="232" t="s">
        <v>430</v>
      </c>
      <c r="AZ35" s="232" t="s">
        <v>430</v>
      </c>
      <c r="BA35" s="232" t="s">
        <v>430</v>
      </c>
      <c r="BB35" s="233"/>
      <c r="BC35" s="233"/>
      <c r="BD35" s="233"/>
      <c r="BE35" s="233"/>
      <c r="BF35" s="233"/>
      <c r="BG35" s="233"/>
      <c r="BH35" s="233"/>
      <c r="BI35" s="233"/>
      <c r="BJ35" s="233"/>
      <c r="BK35" s="233"/>
      <c r="BL35" s="233"/>
      <c r="BM35" s="233"/>
      <c r="BN35" s="103"/>
      <c r="BO35" s="103"/>
      <c r="BP35" s="104"/>
    </row>
    <row r="36" spans="1:68" s="105" customFormat="1" ht="60.75" x14ac:dyDescent="0.35">
      <c r="A36" s="99"/>
      <c r="B36" s="100"/>
      <c r="C36" s="100"/>
      <c r="D36" s="101"/>
      <c r="E36" s="101"/>
      <c r="F36" s="101"/>
      <c r="G36" s="101"/>
      <c r="H36" s="101"/>
      <c r="I36" s="102"/>
      <c r="J36" s="106" t="s">
        <v>159</v>
      </c>
      <c r="K36" s="79" t="s">
        <v>187</v>
      </c>
      <c r="L36" s="63"/>
      <c r="M36" s="63"/>
      <c r="N36" s="63"/>
      <c r="O36" s="63"/>
      <c r="P36" s="63"/>
      <c r="Q36" s="63"/>
      <c r="R36" s="103"/>
      <c r="S36" s="103">
        <v>85</v>
      </c>
      <c r="T36" s="103"/>
      <c r="U36" s="103"/>
      <c r="V36" s="103"/>
      <c r="W36" s="103"/>
      <c r="X36" s="103">
        <v>85</v>
      </c>
      <c r="Y36" s="103"/>
      <c r="Z36" s="103"/>
      <c r="AA36" s="103"/>
      <c r="AB36" s="103"/>
      <c r="AC36" s="275" t="s">
        <v>117</v>
      </c>
      <c r="AD36" s="103"/>
      <c r="AE36" s="103"/>
      <c r="AF36" s="103"/>
      <c r="AG36" s="103"/>
      <c r="AH36" s="103"/>
      <c r="AI36" s="233"/>
      <c r="AJ36" s="233"/>
      <c r="AK36" s="233"/>
      <c r="AL36" s="233"/>
      <c r="AM36" s="233"/>
      <c r="AN36" s="233"/>
      <c r="AO36" s="233"/>
      <c r="AP36" s="233"/>
      <c r="AQ36" s="233"/>
      <c r="AR36" s="233"/>
      <c r="AS36" s="233"/>
      <c r="AT36" s="233"/>
      <c r="AU36" s="233"/>
      <c r="AV36" s="233"/>
      <c r="AW36" s="233"/>
      <c r="AX36" s="233"/>
      <c r="AY36" s="232" t="s">
        <v>430</v>
      </c>
      <c r="AZ36" s="232" t="s">
        <v>430</v>
      </c>
      <c r="BA36" s="232" t="s">
        <v>430</v>
      </c>
      <c r="BB36" s="233"/>
      <c r="BC36" s="233"/>
      <c r="BD36" s="233"/>
      <c r="BE36" s="233"/>
      <c r="BF36" s="233"/>
      <c r="BG36" s="233"/>
      <c r="BH36" s="233"/>
      <c r="BI36" s="233"/>
      <c r="BJ36" s="233"/>
      <c r="BK36" s="233"/>
      <c r="BL36" s="233"/>
      <c r="BM36" s="233"/>
      <c r="BN36" s="103"/>
      <c r="BO36" s="103"/>
      <c r="BP36" s="104"/>
    </row>
    <row r="37" spans="1:68" s="105" customFormat="1" ht="60.75" x14ac:dyDescent="0.35">
      <c r="A37" s="99"/>
      <c r="B37" s="100"/>
      <c r="C37" s="100"/>
      <c r="D37" s="101"/>
      <c r="E37" s="101"/>
      <c r="F37" s="101"/>
      <c r="G37" s="101"/>
      <c r="H37" s="101"/>
      <c r="I37" s="102"/>
      <c r="J37" s="106" t="s">
        <v>160</v>
      </c>
      <c r="K37" s="79" t="s">
        <v>187</v>
      </c>
      <c r="L37" s="63"/>
      <c r="M37" s="63"/>
      <c r="N37" s="63"/>
      <c r="O37" s="63"/>
      <c r="P37" s="63"/>
      <c r="Q37" s="63"/>
      <c r="R37" s="103"/>
      <c r="S37" s="103">
        <v>85</v>
      </c>
      <c r="T37" s="103"/>
      <c r="U37" s="103"/>
      <c r="V37" s="103"/>
      <c r="W37" s="103"/>
      <c r="X37" s="103">
        <v>85</v>
      </c>
      <c r="Y37" s="103"/>
      <c r="Z37" s="103"/>
      <c r="AA37" s="103"/>
      <c r="AB37" s="103"/>
      <c r="AC37" s="275" t="s">
        <v>117</v>
      </c>
      <c r="AD37" s="103"/>
      <c r="AE37" s="103"/>
      <c r="AF37" s="103"/>
      <c r="AG37" s="103"/>
      <c r="AH37" s="10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2" t="s">
        <v>430</v>
      </c>
      <c r="AZ37" s="232" t="s">
        <v>430</v>
      </c>
      <c r="BA37" s="232" t="s">
        <v>430</v>
      </c>
      <c r="BB37" s="233"/>
      <c r="BC37" s="233"/>
      <c r="BD37" s="233"/>
      <c r="BE37" s="233"/>
      <c r="BF37" s="233"/>
      <c r="BG37" s="233"/>
      <c r="BH37" s="233"/>
      <c r="BI37" s="233"/>
      <c r="BJ37" s="233"/>
      <c r="BK37" s="233"/>
      <c r="BL37" s="233"/>
      <c r="BM37" s="233"/>
      <c r="BN37" s="103"/>
      <c r="BO37" s="103"/>
      <c r="BP37" s="104"/>
    </row>
    <row r="38" spans="1:68" ht="101.25" x14ac:dyDescent="0.35">
      <c r="A38" s="9"/>
      <c r="B38" s="15"/>
      <c r="C38" s="15"/>
      <c r="D38" s="16"/>
      <c r="E38" s="16"/>
      <c r="F38" s="16"/>
      <c r="G38" s="16"/>
      <c r="H38" s="16"/>
      <c r="I38" s="2" t="s">
        <v>24</v>
      </c>
      <c r="J38" s="2" t="s">
        <v>25</v>
      </c>
      <c r="K38" s="59"/>
      <c r="L38" s="4">
        <v>10</v>
      </c>
      <c r="M38" s="4">
        <v>20</v>
      </c>
      <c r="N38" s="4">
        <v>30</v>
      </c>
      <c r="O38" s="4">
        <v>40</v>
      </c>
      <c r="P38" s="4">
        <v>50</v>
      </c>
      <c r="Q38" s="4" t="s">
        <v>26</v>
      </c>
      <c r="R38" s="29"/>
      <c r="S38" s="29"/>
      <c r="T38" s="29"/>
      <c r="U38" s="29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30"/>
      <c r="AI38" s="232"/>
      <c r="AJ38" s="232"/>
      <c r="AK38" s="232"/>
      <c r="AL38" s="232"/>
      <c r="AM38" s="232"/>
      <c r="AN38" s="232"/>
      <c r="AO38" s="232"/>
      <c r="AP38" s="232"/>
      <c r="AQ38" s="232"/>
      <c r="AR38" s="232"/>
      <c r="AS38" s="232"/>
      <c r="AT38" s="232"/>
      <c r="AU38" s="232"/>
      <c r="AV38" s="232"/>
      <c r="AW38" s="232"/>
      <c r="AX38" s="232"/>
      <c r="AY38" s="232"/>
      <c r="AZ38" s="232"/>
      <c r="BA38" s="232"/>
      <c r="BB38" s="232"/>
      <c r="BC38" s="232"/>
      <c r="BD38" s="232"/>
      <c r="BE38" s="232"/>
      <c r="BF38" s="232"/>
      <c r="BG38" s="232"/>
      <c r="BH38" s="232"/>
      <c r="BI38" s="232"/>
      <c r="BJ38" s="232"/>
      <c r="BK38" s="232"/>
      <c r="BL38" s="232"/>
      <c r="BM38" s="232"/>
      <c r="BN38" s="30"/>
      <c r="BO38" s="30"/>
      <c r="BP38" s="39"/>
    </row>
    <row r="39" spans="1:68" ht="106.9" customHeight="1" x14ac:dyDescent="0.35">
      <c r="A39" s="14"/>
      <c r="B39" s="9"/>
      <c r="C39" s="9"/>
      <c r="D39" s="10"/>
      <c r="E39" s="10"/>
      <c r="F39" s="10"/>
      <c r="G39" s="10"/>
      <c r="H39" s="10"/>
      <c r="I39" s="6" t="s">
        <v>27</v>
      </c>
      <c r="J39" s="2" t="s">
        <v>28</v>
      </c>
      <c r="K39" s="59"/>
      <c r="L39" s="4">
        <v>50</v>
      </c>
      <c r="M39" s="4">
        <v>55</v>
      </c>
      <c r="N39" s="4">
        <v>60</v>
      </c>
      <c r="O39" s="4">
        <v>65</v>
      </c>
      <c r="P39" s="4">
        <v>70</v>
      </c>
      <c r="Q39" s="4" t="s">
        <v>29</v>
      </c>
      <c r="R39" s="29"/>
      <c r="S39" s="29"/>
      <c r="T39" s="29"/>
      <c r="U39" s="29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30"/>
      <c r="AI39" s="232"/>
      <c r="AJ39" s="232"/>
      <c r="AK39" s="232"/>
      <c r="AL39" s="232"/>
      <c r="AM39" s="232"/>
      <c r="AN39" s="232"/>
      <c r="AO39" s="232"/>
      <c r="AP39" s="232"/>
      <c r="AQ39" s="232"/>
      <c r="AR39" s="232"/>
      <c r="AS39" s="232"/>
      <c r="AT39" s="232"/>
      <c r="AU39" s="232"/>
      <c r="AV39" s="232"/>
      <c r="AW39" s="232"/>
      <c r="AX39" s="232"/>
      <c r="AY39" s="232"/>
      <c r="AZ39" s="232"/>
      <c r="BA39" s="232"/>
      <c r="BB39" s="232"/>
      <c r="BC39" s="232"/>
      <c r="BD39" s="232"/>
      <c r="BE39" s="232"/>
      <c r="BF39" s="232"/>
      <c r="BG39" s="232"/>
      <c r="BH39" s="232"/>
      <c r="BI39" s="232"/>
      <c r="BJ39" s="232"/>
      <c r="BK39" s="232"/>
      <c r="BL39" s="232"/>
      <c r="BM39" s="232"/>
      <c r="BN39" s="30"/>
      <c r="BO39" s="30"/>
      <c r="BP39" s="39"/>
    </row>
    <row r="40" spans="1:68" ht="101.25" x14ac:dyDescent="0.35">
      <c r="A40" s="9"/>
      <c r="B40" s="9"/>
      <c r="C40" s="9"/>
      <c r="D40" s="10"/>
      <c r="E40" s="10"/>
      <c r="F40" s="10"/>
      <c r="G40" s="10"/>
      <c r="H40" s="10"/>
      <c r="I40" s="11"/>
      <c r="J40" s="2" t="s">
        <v>30</v>
      </c>
      <c r="K40" s="59"/>
      <c r="L40" s="4">
        <v>35</v>
      </c>
      <c r="M40" s="4">
        <v>40</v>
      </c>
      <c r="N40" s="4">
        <v>45</v>
      </c>
      <c r="O40" s="4">
        <v>50</v>
      </c>
      <c r="P40" s="4">
        <v>55</v>
      </c>
      <c r="Q40" s="4" t="s">
        <v>29</v>
      </c>
      <c r="R40" s="29"/>
      <c r="S40" s="29"/>
      <c r="T40" s="29"/>
      <c r="U40" s="29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30"/>
      <c r="AI40" s="232"/>
      <c r="AJ40" s="232"/>
      <c r="AK40" s="232"/>
      <c r="AL40" s="232"/>
      <c r="AM40" s="232"/>
      <c r="AN40" s="232"/>
      <c r="AO40" s="232"/>
      <c r="AP40" s="232"/>
      <c r="AQ40" s="232"/>
      <c r="AR40" s="232"/>
      <c r="AS40" s="232"/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2"/>
      <c r="BG40" s="232"/>
      <c r="BH40" s="232"/>
      <c r="BI40" s="232"/>
      <c r="BJ40" s="232"/>
      <c r="BK40" s="232"/>
      <c r="BL40" s="232"/>
      <c r="BM40" s="232"/>
      <c r="BN40" s="30"/>
      <c r="BO40" s="30"/>
      <c r="BP40" s="39"/>
    </row>
    <row r="41" spans="1:68" ht="47.45" customHeight="1" x14ac:dyDescent="0.35">
      <c r="A41" s="14"/>
      <c r="B41" s="15"/>
      <c r="C41" s="15"/>
      <c r="D41" s="16"/>
      <c r="E41" s="16"/>
      <c r="F41" s="16"/>
      <c r="G41" s="16"/>
      <c r="H41" s="16"/>
      <c r="I41" s="6" t="s">
        <v>31</v>
      </c>
      <c r="J41" s="2" t="s">
        <v>32</v>
      </c>
      <c r="K41" s="59"/>
      <c r="L41" s="4">
        <v>5</v>
      </c>
      <c r="M41" s="4">
        <v>7</v>
      </c>
      <c r="N41" s="4">
        <v>8</v>
      </c>
      <c r="O41" s="4">
        <v>9</v>
      </c>
      <c r="P41" s="4">
        <v>10</v>
      </c>
      <c r="Q41" s="4" t="s">
        <v>29</v>
      </c>
      <c r="R41" s="29"/>
      <c r="S41" s="29"/>
      <c r="T41" s="29"/>
      <c r="U41" s="29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30"/>
      <c r="AI41" s="232"/>
      <c r="AJ41" s="232"/>
      <c r="AK41" s="232"/>
      <c r="AL41" s="232"/>
      <c r="AM41" s="232"/>
      <c r="AN41" s="232"/>
      <c r="AO41" s="232"/>
      <c r="AP41" s="232"/>
      <c r="AQ41" s="232"/>
      <c r="AR41" s="232"/>
      <c r="AS41" s="232"/>
      <c r="AT41" s="232"/>
      <c r="AU41" s="232"/>
      <c r="AV41" s="232"/>
      <c r="AW41" s="232"/>
      <c r="AX41" s="232"/>
      <c r="AY41" s="232"/>
      <c r="AZ41" s="232"/>
      <c r="BA41" s="232"/>
      <c r="BB41" s="232"/>
      <c r="BC41" s="232"/>
      <c r="BD41" s="232"/>
      <c r="BE41" s="232"/>
      <c r="BF41" s="232"/>
      <c r="BG41" s="232"/>
      <c r="BH41" s="232"/>
      <c r="BI41" s="232"/>
      <c r="BJ41" s="232"/>
      <c r="BK41" s="232"/>
      <c r="BL41" s="232"/>
      <c r="BM41" s="232"/>
      <c r="BN41" s="30"/>
      <c r="BO41" s="30"/>
      <c r="BP41" s="39"/>
    </row>
    <row r="42" spans="1:68" ht="81" x14ac:dyDescent="0.35">
      <c r="A42" s="14"/>
      <c r="B42" s="15"/>
      <c r="C42" s="15"/>
      <c r="D42" s="16"/>
      <c r="E42" s="16"/>
      <c r="F42" s="16"/>
      <c r="G42" s="16"/>
      <c r="H42" s="16"/>
      <c r="I42" s="11"/>
      <c r="J42" s="2" t="s">
        <v>43</v>
      </c>
      <c r="K42" s="59"/>
      <c r="L42" s="4">
        <v>10</v>
      </c>
      <c r="M42" s="4">
        <v>15</v>
      </c>
      <c r="N42" s="4">
        <v>20</v>
      </c>
      <c r="O42" s="4">
        <v>25</v>
      </c>
      <c r="P42" s="4">
        <v>30</v>
      </c>
      <c r="Q42" s="4" t="s">
        <v>29</v>
      </c>
      <c r="R42" s="29"/>
      <c r="S42" s="29"/>
      <c r="T42" s="29"/>
      <c r="U42" s="29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30"/>
      <c r="AI42" s="232"/>
      <c r="AJ42" s="232"/>
      <c r="AK42" s="232"/>
      <c r="AL42" s="232"/>
      <c r="AM42" s="232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2"/>
      <c r="AY42" s="232"/>
      <c r="AZ42" s="232"/>
      <c r="BA42" s="232"/>
      <c r="BB42" s="232"/>
      <c r="BC42" s="232"/>
      <c r="BD42" s="232"/>
      <c r="BE42" s="232"/>
      <c r="BF42" s="232"/>
      <c r="BG42" s="232"/>
      <c r="BH42" s="232"/>
      <c r="BI42" s="232"/>
      <c r="BJ42" s="232"/>
      <c r="BK42" s="232"/>
      <c r="BL42" s="232"/>
      <c r="BM42" s="232"/>
      <c r="BN42" s="30"/>
      <c r="BO42" s="30"/>
      <c r="BP42" s="39"/>
    </row>
    <row r="43" spans="1:68" ht="101.25" x14ac:dyDescent="0.35">
      <c r="A43" s="14"/>
      <c r="B43" s="9"/>
      <c r="C43" s="9"/>
      <c r="D43" s="10"/>
      <c r="E43" s="10"/>
      <c r="F43" s="10"/>
      <c r="G43" s="10"/>
      <c r="H43" s="10"/>
      <c r="I43" s="6" t="s">
        <v>33</v>
      </c>
      <c r="J43" s="2" t="s">
        <v>34</v>
      </c>
      <c r="K43" s="59"/>
      <c r="L43" s="4">
        <v>3.5</v>
      </c>
      <c r="M43" s="4">
        <v>3.8</v>
      </c>
      <c r="N43" s="4">
        <v>4</v>
      </c>
      <c r="O43" s="4">
        <v>4.2</v>
      </c>
      <c r="P43" s="4">
        <v>4.2</v>
      </c>
      <c r="Q43" s="4" t="s">
        <v>12</v>
      </c>
      <c r="R43" s="29"/>
      <c r="S43" s="29"/>
      <c r="T43" s="29"/>
      <c r="U43" s="29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30"/>
      <c r="AI43" s="232"/>
      <c r="AJ43" s="232"/>
      <c r="AK43" s="232"/>
      <c r="AL43" s="232"/>
      <c r="AM43" s="232"/>
      <c r="AN43" s="232"/>
      <c r="AO43" s="232"/>
      <c r="AP43" s="232"/>
      <c r="AQ43" s="232"/>
      <c r="AR43" s="232"/>
      <c r="AS43" s="232"/>
      <c r="AT43" s="232"/>
      <c r="AU43" s="232"/>
      <c r="AV43" s="232"/>
      <c r="AW43" s="232"/>
      <c r="AX43" s="232"/>
      <c r="AY43" s="232"/>
      <c r="AZ43" s="232"/>
      <c r="BA43" s="232"/>
      <c r="BB43" s="232"/>
      <c r="BC43" s="232"/>
      <c r="BD43" s="232"/>
      <c r="BE43" s="232"/>
      <c r="BF43" s="232"/>
      <c r="BG43" s="232"/>
      <c r="BH43" s="232"/>
      <c r="BI43" s="232"/>
      <c r="BJ43" s="232"/>
      <c r="BK43" s="232"/>
      <c r="BL43" s="232"/>
      <c r="BM43" s="232"/>
      <c r="BN43" s="30"/>
      <c r="BO43" s="30"/>
      <c r="BP43" s="39"/>
    </row>
    <row r="44" spans="1:68" ht="81" x14ac:dyDescent="0.35">
      <c r="A44" s="9"/>
      <c r="B44" s="9"/>
      <c r="C44" s="9"/>
      <c r="D44" s="10"/>
      <c r="E44" s="10"/>
      <c r="F44" s="10"/>
      <c r="G44" s="10"/>
      <c r="H44" s="10"/>
      <c r="I44" s="9"/>
      <c r="J44" s="2" t="s">
        <v>35</v>
      </c>
      <c r="K44" s="59"/>
      <c r="L44" s="4">
        <v>1</v>
      </c>
      <c r="M44" s="4">
        <v>2</v>
      </c>
      <c r="N44" s="4">
        <v>3</v>
      </c>
      <c r="O44" s="4">
        <v>4</v>
      </c>
      <c r="P44" s="4">
        <v>5</v>
      </c>
      <c r="Q44" s="4" t="s">
        <v>15</v>
      </c>
      <c r="R44" s="29"/>
      <c r="S44" s="29"/>
      <c r="T44" s="29"/>
      <c r="U44" s="29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30"/>
      <c r="AI44" s="232"/>
      <c r="AJ44" s="232"/>
      <c r="AK44" s="232"/>
      <c r="AL44" s="232"/>
      <c r="AM44" s="232"/>
      <c r="AN44" s="232"/>
      <c r="AO44" s="232"/>
      <c r="AP44" s="232"/>
      <c r="AQ44" s="232"/>
      <c r="AR44" s="232"/>
      <c r="AS44" s="232"/>
      <c r="AT44" s="232"/>
      <c r="AU44" s="232"/>
      <c r="AV44" s="232"/>
      <c r="AW44" s="232"/>
      <c r="AX44" s="232"/>
      <c r="AY44" s="232"/>
      <c r="AZ44" s="232"/>
      <c r="BA44" s="232"/>
      <c r="BB44" s="232"/>
      <c r="BC44" s="232"/>
      <c r="BD44" s="232"/>
      <c r="BE44" s="232"/>
      <c r="BF44" s="232"/>
      <c r="BG44" s="232"/>
      <c r="BH44" s="232"/>
      <c r="BI44" s="232"/>
      <c r="BJ44" s="232"/>
      <c r="BK44" s="232"/>
      <c r="BL44" s="232"/>
      <c r="BM44" s="232"/>
      <c r="BN44" s="30"/>
      <c r="BO44" s="30"/>
      <c r="BP44" s="39"/>
    </row>
    <row r="45" spans="1:68" ht="121.5" x14ac:dyDescent="0.35">
      <c r="A45" s="9"/>
      <c r="B45" s="9"/>
      <c r="C45" s="9"/>
      <c r="D45" s="10"/>
      <c r="E45" s="10"/>
      <c r="F45" s="10"/>
      <c r="G45" s="10"/>
      <c r="H45" s="10"/>
      <c r="I45" s="9"/>
      <c r="J45" s="2" t="s">
        <v>36</v>
      </c>
      <c r="K45" s="59"/>
      <c r="L45" s="4">
        <v>3.5</v>
      </c>
      <c r="M45" s="4">
        <v>3.8</v>
      </c>
      <c r="N45" s="4">
        <v>4</v>
      </c>
      <c r="O45" s="4">
        <v>4.2</v>
      </c>
      <c r="P45" s="4">
        <v>4.2</v>
      </c>
      <c r="Q45" s="4" t="s">
        <v>15</v>
      </c>
      <c r="R45" s="29"/>
      <c r="S45" s="29"/>
      <c r="T45" s="29"/>
      <c r="U45" s="29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30"/>
      <c r="AI45" s="232"/>
      <c r="AJ45" s="232"/>
      <c r="AK45" s="232"/>
      <c r="AL45" s="232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2"/>
      <c r="AY45" s="232"/>
      <c r="AZ45" s="232"/>
      <c r="BA45" s="232"/>
      <c r="BB45" s="232"/>
      <c r="BC45" s="232"/>
      <c r="BD45" s="232"/>
      <c r="BE45" s="232"/>
      <c r="BF45" s="232"/>
      <c r="BG45" s="232"/>
      <c r="BH45" s="232"/>
      <c r="BI45" s="232"/>
      <c r="BJ45" s="232"/>
      <c r="BK45" s="232"/>
      <c r="BL45" s="232"/>
      <c r="BM45" s="232"/>
      <c r="BN45" s="30"/>
      <c r="BO45" s="30"/>
      <c r="BP45" s="39"/>
    </row>
    <row r="46" spans="1:68" ht="81" x14ac:dyDescent="0.35">
      <c r="A46" s="9"/>
      <c r="B46" s="9"/>
      <c r="C46" s="9"/>
      <c r="D46" s="10"/>
      <c r="E46" s="10"/>
      <c r="F46" s="10"/>
      <c r="G46" s="9"/>
      <c r="H46" s="9"/>
      <c r="I46" s="11"/>
      <c r="J46" s="2" t="s">
        <v>37</v>
      </c>
      <c r="K46" s="59"/>
      <c r="L46" s="4">
        <v>70</v>
      </c>
      <c r="M46" s="4">
        <v>75</v>
      </c>
      <c r="N46" s="4">
        <v>80</v>
      </c>
      <c r="O46" s="4">
        <v>85</v>
      </c>
      <c r="P46" s="4">
        <v>90</v>
      </c>
      <c r="Q46" s="4" t="s">
        <v>12</v>
      </c>
      <c r="R46" s="29"/>
      <c r="S46" s="29"/>
      <c r="T46" s="29"/>
      <c r="U46" s="29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30"/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  <c r="AS46" s="232"/>
      <c r="AT46" s="232"/>
      <c r="AU46" s="232"/>
      <c r="AV46" s="232"/>
      <c r="AW46" s="232"/>
      <c r="AX46" s="232"/>
      <c r="AY46" s="232"/>
      <c r="AZ46" s="232"/>
      <c r="BA46" s="232"/>
      <c r="BB46" s="232"/>
      <c r="BC46" s="232"/>
      <c r="BD46" s="232"/>
      <c r="BE46" s="232"/>
      <c r="BF46" s="232"/>
      <c r="BG46" s="232"/>
      <c r="BH46" s="232"/>
      <c r="BI46" s="232"/>
      <c r="BJ46" s="232"/>
      <c r="BK46" s="232"/>
      <c r="BL46" s="232"/>
      <c r="BM46" s="232"/>
      <c r="BN46" s="30"/>
      <c r="BO46" s="30"/>
      <c r="BP46" s="39"/>
    </row>
    <row r="47" spans="1:68" ht="60.75" x14ac:dyDescent="0.35">
      <c r="A47" s="11"/>
      <c r="B47" s="11"/>
      <c r="C47" s="11"/>
      <c r="D47" s="12"/>
      <c r="E47" s="12"/>
      <c r="F47" s="12"/>
      <c r="G47" s="12"/>
      <c r="H47" s="12"/>
      <c r="I47" s="2" t="s">
        <v>38</v>
      </c>
      <c r="J47" s="2" t="s">
        <v>44</v>
      </c>
      <c r="K47" s="59"/>
      <c r="L47" s="4">
        <v>30</v>
      </c>
      <c r="M47" s="4">
        <v>35</v>
      </c>
      <c r="N47" s="4">
        <v>38</v>
      </c>
      <c r="O47" s="4">
        <v>40</v>
      </c>
      <c r="P47" s="4">
        <v>45</v>
      </c>
      <c r="Q47" s="4" t="s">
        <v>12</v>
      </c>
      <c r="R47" s="29"/>
      <c r="S47" s="29"/>
      <c r="T47" s="29"/>
      <c r="U47" s="29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30"/>
      <c r="AI47" s="232"/>
      <c r="AJ47" s="232"/>
      <c r="AK47" s="232"/>
      <c r="AL47" s="232"/>
      <c r="AM47" s="232"/>
      <c r="AN47" s="232"/>
      <c r="AO47" s="232"/>
      <c r="AP47" s="232"/>
      <c r="AQ47" s="232"/>
      <c r="AR47" s="232"/>
      <c r="AS47" s="232"/>
      <c r="AT47" s="232"/>
      <c r="AU47" s="232"/>
      <c r="AV47" s="232"/>
      <c r="AW47" s="232"/>
      <c r="AX47" s="232"/>
      <c r="AY47" s="232"/>
      <c r="AZ47" s="232"/>
      <c r="BA47" s="232"/>
      <c r="BB47" s="232"/>
      <c r="BC47" s="232"/>
      <c r="BD47" s="232"/>
      <c r="BE47" s="232"/>
      <c r="BF47" s="232"/>
      <c r="BG47" s="232"/>
      <c r="BH47" s="232"/>
      <c r="BI47" s="232"/>
      <c r="BJ47" s="232"/>
      <c r="BK47" s="232"/>
      <c r="BL47" s="232"/>
      <c r="BM47" s="232"/>
      <c r="BN47" s="30"/>
      <c r="BO47" s="30"/>
      <c r="BP47" s="39"/>
    </row>
    <row r="48" spans="1:68" ht="107.45" customHeight="1" x14ac:dyDescent="0.35">
      <c r="A48" s="6" t="s">
        <v>97</v>
      </c>
      <c r="B48" s="6" t="s">
        <v>46</v>
      </c>
      <c r="C48" s="6" t="s">
        <v>47</v>
      </c>
      <c r="D48" s="6">
        <v>50</v>
      </c>
      <c r="E48" s="8">
        <v>75</v>
      </c>
      <c r="F48" s="8">
        <v>100</v>
      </c>
      <c r="G48" s="6">
        <v>150</v>
      </c>
      <c r="H48" s="6">
        <v>200</v>
      </c>
      <c r="I48" s="6" t="s">
        <v>48</v>
      </c>
      <c r="J48" s="2" t="s">
        <v>49</v>
      </c>
      <c r="K48" s="59"/>
      <c r="L48" s="4">
        <v>3.25</v>
      </c>
      <c r="M48" s="4">
        <v>3.5</v>
      </c>
      <c r="N48" s="4">
        <v>3.75</v>
      </c>
      <c r="O48" s="4">
        <v>4</v>
      </c>
      <c r="P48" s="4">
        <v>4.25</v>
      </c>
      <c r="Q48" s="4" t="s">
        <v>52</v>
      </c>
      <c r="R48" s="29"/>
      <c r="S48" s="29"/>
      <c r="T48" s="29"/>
      <c r="U48" s="29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30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2"/>
      <c r="AY48" s="232"/>
      <c r="AZ48" s="232"/>
      <c r="BA48" s="232"/>
      <c r="BB48" s="232"/>
      <c r="BC48" s="232"/>
      <c r="BD48" s="232"/>
      <c r="BE48" s="232"/>
      <c r="BF48" s="232"/>
      <c r="BG48" s="232"/>
      <c r="BH48" s="232"/>
      <c r="BI48" s="232"/>
      <c r="BJ48" s="232"/>
      <c r="BK48" s="232"/>
      <c r="BL48" s="232"/>
      <c r="BM48" s="232"/>
      <c r="BN48" s="30"/>
      <c r="BO48" s="30"/>
      <c r="BP48" s="39"/>
    </row>
    <row r="49" spans="1:68" ht="101.25" x14ac:dyDescent="0.35">
      <c r="A49" s="9"/>
      <c r="B49" s="9"/>
      <c r="C49" s="9"/>
      <c r="D49" s="9"/>
      <c r="E49" s="10"/>
      <c r="F49" s="10"/>
      <c r="G49" s="9"/>
      <c r="H49" s="9"/>
      <c r="I49" s="9"/>
      <c r="J49" s="2" t="s">
        <v>54</v>
      </c>
      <c r="K49" s="59"/>
      <c r="L49" s="4">
        <v>75</v>
      </c>
      <c r="M49" s="4">
        <v>80</v>
      </c>
      <c r="N49" s="4">
        <v>85</v>
      </c>
      <c r="O49" s="4">
        <v>90</v>
      </c>
      <c r="P49" s="4">
        <v>95</v>
      </c>
      <c r="Q49" s="4" t="s">
        <v>57</v>
      </c>
      <c r="R49" s="29"/>
      <c r="S49" s="29"/>
      <c r="T49" s="29"/>
      <c r="U49" s="29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30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2"/>
      <c r="BH49" s="232"/>
      <c r="BI49" s="232"/>
      <c r="BJ49" s="232"/>
      <c r="BK49" s="232"/>
      <c r="BL49" s="232"/>
      <c r="BM49" s="232"/>
      <c r="BN49" s="30"/>
      <c r="BO49" s="30"/>
      <c r="BP49" s="39"/>
    </row>
    <row r="50" spans="1:68" ht="60.75" x14ac:dyDescent="0.35">
      <c r="A50" s="9"/>
      <c r="B50" s="9"/>
      <c r="C50" s="9"/>
      <c r="D50" s="9"/>
      <c r="E50" s="10"/>
      <c r="F50" s="10"/>
      <c r="G50" s="9"/>
      <c r="H50" s="9"/>
      <c r="I50" s="9"/>
      <c r="J50" s="2" t="s">
        <v>59</v>
      </c>
      <c r="K50" s="59"/>
      <c r="L50" s="4">
        <v>1</v>
      </c>
      <c r="M50" s="4">
        <v>1</v>
      </c>
      <c r="N50" s="4">
        <v>1</v>
      </c>
      <c r="O50" s="4">
        <v>1</v>
      </c>
      <c r="P50" s="4">
        <v>1</v>
      </c>
      <c r="Q50" s="4" t="s">
        <v>29</v>
      </c>
      <c r="R50" s="29"/>
      <c r="S50" s="29"/>
      <c r="T50" s="29"/>
      <c r="U50" s="29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30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232"/>
      <c r="BH50" s="232"/>
      <c r="BI50" s="232"/>
      <c r="BJ50" s="232"/>
      <c r="BK50" s="232"/>
      <c r="BL50" s="232"/>
      <c r="BM50" s="232"/>
      <c r="BN50" s="30"/>
      <c r="BO50" s="30"/>
      <c r="BP50" s="39"/>
    </row>
    <row r="51" spans="1:68" ht="40.5" x14ac:dyDescent="0.35">
      <c r="A51" s="9"/>
      <c r="B51" s="9"/>
      <c r="C51" s="9"/>
      <c r="D51" s="9"/>
      <c r="E51" s="10"/>
      <c r="F51" s="10"/>
      <c r="G51" s="9"/>
      <c r="H51" s="9"/>
      <c r="I51" s="11"/>
      <c r="J51" s="2" t="s">
        <v>61</v>
      </c>
      <c r="K51" s="59"/>
      <c r="L51" s="4">
        <v>4</v>
      </c>
      <c r="M51" s="4">
        <v>4</v>
      </c>
      <c r="N51" s="4">
        <v>4</v>
      </c>
      <c r="O51" s="4">
        <v>4</v>
      </c>
      <c r="P51" s="4">
        <v>4</v>
      </c>
      <c r="Q51" s="4" t="s">
        <v>63</v>
      </c>
      <c r="R51" s="29"/>
      <c r="S51" s="29"/>
      <c r="T51" s="29"/>
      <c r="U51" s="29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30"/>
      <c r="AI51" s="232"/>
      <c r="AJ51" s="232"/>
      <c r="AK51" s="232"/>
      <c r="AL51" s="232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2"/>
      <c r="AY51" s="232"/>
      <c r="AZ51" s="232"/>
      <c r="BA51" s="232"/>
      <c r="BB51" s="232"/>
      <c r="BC51" s="232"/>
      <c r="BD51" s="232"/>
      <c r="BE51" s="232"/>
      <c r="BF51" s="232"/>
      <c r="BG51" s="232"/>
      <c r="BH51" s="232"/>
      <c r="BI51" s="232"/>
      <c r="BJ51" s="232"/>
      <c r="BK51" s="232"/>
      <c r="BL51" s="232"/>
      <c r="BM51" s="232"/>
      <c r="BN51" s="30"/>
      <c r="BO51" s="30"/>
      <c r="BP51" s="39"/>
    </row>
    <row r="52" spans="1:68" ht="101.25" x14ac:dyDescent="0.35">
      <c r="A52" s="9"/>
      <c r="B52" s="9"/>
      <c r="C52" s="9"/>
      <c r="D52" s="9"/>
      <c r="E52" s="10"/>
      <c r="F52" s="10"/>
      <c r="G52" s="9"/>
      <c r="H52" s="9"/>
      <c r="I52" s="6" t="s">
        <v>64</v>
      </c>
      <c r="J52" s="2" t="s">
        <v>65</v>
      </c>
      <c r="K52" s="59"/>
      <c r="L52" s="4">
        <v>3.75</v>
      </c>
      <c r="M52" s="4">
        <v>4</v>
      </c>
      <c r="N52" s="4">
        <v>4.25</v>
      </c>
      <c r="O52" s="4">
        <v>4.5</v>
      </c>
      <c r="P52" s="4">
        <v>4.5</v>
      </c>
      <c r="Q52" s="4" t="s">
        <v>68</v>
      </c>
      <c r="R52" s="29"/>
      <c r="S52" s="29"/>
      <c r="T52" s="29"/>
      <c r="U52" s="29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30"/>
      <c r="AI52" s="232"/>
      <c r="AJ52" s="232"/>
      <c r="AK52" s="232"/>
      <c r="AL52" s="232"/>
      <c r="AM52" s="232"/>
      <c r="AN52" s="232"/>
      <c r="AO52" s="232"/>
      <c r="AP52" s="232"/>
      <c r="AQ52" s="232"/>
      <c r="AR52" s="232"/>
      <c r="AS52" s="232"/>
      <c r="AT52" s="232"/>
      <c r="AU52" s="232"/>
      <c r="AV52" s="232"/>
      <c r="AW52" s="232"/>
      <c r="AX52" s="232"/>
      <c r="AY52" s="232"/>
      <c r="AZ52" s="232"/>
      <c r="BA52" s="232"/>
      <c r="BB52" s="232"/>
      <c r="BC52" s="232"/>
      <c r="BD52" s="232"/>
      <c r="BE52" s="232"/>
      <c r="BF52" s="232"/>
      <c r="BG52" s="232"/>
      <c r="BH52" s="232"/>
      <c r="BI52" s="232"/>
      <c r="BJ52" s="232"/>
      <c r="BK52" s="232"/>
      <c r="BL52" s="232"/>
      <c r="BM52" s="232"/>
      <c r="BN52" s="30"/>
      <c r="BO52" s="30"/>
      <c r="BP52" s="39"/>
    </row>
    <row r="53" spans="1:68" x14ac:dyDescent="0.35">
      <c r="A53" s="9"/>
      <c r="B53" s="9"/>
      <c r="C53" s="9"/>
      <c r="D53" s="9"/>
      <c r="E53" s="10"/>
      <c r="F53" s="10"/>
      <c r="G53" s="9"/>
      <c r="H53" s="9"/>
      <c r="I53" s="9"/>
      <c r="J53" s="2"/>
      <c r="K53" s="59"/>
      <c r="L53" s="4"/>
      <c r="M53" s="4"/>
      <c r="N53" s="4"/>
      <c r="O53" s="4"/>
      <c r="P53" s="4"/>
      <c r="Q53" s="4"/>
      <c r="R53" s="29"/>
      <c r="S53" s="29"/>
      <c r="T53" s="29"/>
      <c r="U53" s="29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30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2"/>
      <c r="AY53" s="232"/>
      <c r="AZ53" s="232"/>
      <c r="BA53" s="232"/>
      <c r="BB53" s="232"/>
      <c r="BC53" s="232"/>
      <c r="BD53" s="232"/>
      <c r="BE53" s="232"/>
      <c r="BF53" s="232"/>
      <c r="BG53" s="232"/>
      <c r="BH53" s="232"/>
      <c r="BI53" s="232"/>
      <c r="BJ53" s="232"/>
      <c r="BK53" s="232"/>
      <c r="BL53" s="232"/>
      <c r="BM53" s="232"/>
      <c r="BN53" s="30"/>
      <c r="BO53" s="30"/>
      <c r="BP53" s="39"/>
    </row>
    <row r="54" spans="1:68" ht="60.75" x14ac:dyDescent="0.35">
      <c r="A54" s="9"/>
      <c r="B54" s="9"/>
      <c r="C54" s="9"/>
      <c r="D54" s="9"/>
      <c r="E54" s="10"/>
      <c r="F54" s="10"/>
      <c r="G54" s="9"/>
      <c r="H54" s="9"/>
      <c r="I54" s="9"/>
      <c r="J54" s="2" t="s">
        <v>69</v>
      </c>
      <c r="K54" s="59"/>
      <c r="L54" s="4">
        <v>4</v>
      </c>
      <c r="M54" s="4">
        <v>4</v>
      </c>
      <c r="N54" s="4">
        <v>4</v>
      </c>
      <c r="O54" s="4">
        <v>4</v>
      </c>
      <c r="P54" s="4">
        <v>4</v>
      </c>
      <c r="Q54" s="4" t="s">
        <v>68</v>
      </c>
      <c r="R54" s="29"/>
      <c r="S54" s="29"/>
      <c r="T54" s="29"/>
      <c r="U54" s="29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30"/>
      <c r="AI54" s="232"/>
      <c r="AJ54" s="232"/>
      <c r="AK54" s="232"/>
      <c r="AL54" s="232"/>
      <c r="AM54" s="232"/>
      <c r="AN54" s="232"/>
      <c r="AO54" s="232"/>
      <c r="AP54" s="232"/>
      <c r="AQ54" s="232"/>
      <c r="AR54" s="232"/>
      <c r="AS54" s="232"/>
      <c r="AT54" s="232"/>
      <c r="AU54" s="232"/>
      <c r="AV54" s="232"/>
      <c r="AW54" s="232"/>
      <c r="AX54" s="232"/>
      <c r="AY54" s="232"/>
      <c r="AZ54" s="232"/>
      <c r="BA54" s="232"/>
      <c r="BB54" s="232"/>
      <c r="BC54" s="232"/>
      <c r="BD54" s="232"/>
      <c r="BE54" s="232"/>
      <c r="BF54" s="232"/>
      <c r="BG54" s="232"/>
      <c r="BH54" s="232"/>
      <c r="BI54" s="232"/>
      <c r="BJ54" s="232"/>
      <c r="BK54" s="232"/>
      <c r="BL54" s="232"/>
      <c r="BM54" s="232"/>
      <c r="BN54" s="30"/>
      <c r="BO54" s="30"/>
      <c r="BP54" s="39"/>
    </row>
    <row r="55" spans="1:68" ht="60.75" x14ac:dyDescent="0.35">
      <c r="A55" s="9"/>
      <c r="B55" s="9"/>
      <c r="C55" s="9"/>
      <c r="D55" s="9"/>
      <c r="E55" s="10"/>
      <c r="F55" s="10"/>
      <c r="G55" s="9"/>
      <c r="H55" s="9"/>
      <c r="I55" s="9"/>
      <c r="J55" s="2" t="s">
        <v>72</v>
      </c>
      <c r="K55" s="59"/>
      <c r="L55" s="4">
        <v>2</v>
      </c>
      <c r="M55" s="4">
        <v>2</v>
      </c>
      <c r="N55" s="4">
        <v>2</v>
      </c>
      <c r="O55" s="4">
        <v>2</v>
      </c>
      <c r="P55" s="4">
        <v>2</v>
      </c>
      <c r="Q55" s="4" t="s">
        <v>12</v>
      </c>
      <c r="R55" s="29"/>
      <c r="S55" s="29"/>
      <c r="T55" s="29"/>
      <c r="U55" s="29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30"/>
      <c r="AI55" s="232"/>
      <c r="AJ55" s="232"/>
      <c r="AK55" s="232"/>
      <c r="AL55" s="232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32"/>
      <c r="AY55" s="232"/>
      <c r="AZ55" s="232"/>
      <c r="BA55" s="232"/>
      <c r="BB55" s="232"/>
      <c r="BC55" s="232"/>
      <c r="BD55" s="232"/>
      <c r="BE55" s="232"/>
      <c r="BF55" s="232"/>
      <c r="BG55" s="232"/>
      <c r="BH55" s="232"/>
      <c r="BI55" s="232"/>
      <c r="BJ55" s="232"/>
      <c r="BK55" s="232"/>
      <c r="BL55" s="232"/>
      <c r="BM55" s="232"/>
      <c r="BN55" s="30"/>
      <c r="BO55" s="30"/>
      <c r="BP55" s="39"/>
    </row>
    <row r="56" spans="1:68" ht="40.5" x14ac:dyDescent="0.35">
      <c r="A56" s="9"/>
      <c r="B56" s="9"/>
      <c r="C56" s="9"/>
      <c r="D56" s="9"/>
      <c r="E56" s="10"/>
      <c r="F56" s="10"/>
      <c r="G56" s="9"/>
      <c r="H56" s="9"/>
      <c r="I56" s="11"/>
      <c r="J56" s="2" t="s">
        <v>75</v>
      </c>
      <c r="K56" s="59"/>
      <c r="L56" s="4">
        <v>3.5</v>
      </c>
      <c r="M56" s="4">
        <v>3.75</v>
      </c>
      <c r="N56" s="4">
        <v>4</v>
      </c>
      <c r="O56" s="4">
        <v>4.25</v>
      </c>
      <c r="P56" s="4">
        <v>4.5</v>
      </c>
      <c r="Q56" s="4" t="s">
        <v>68</v>
      </c>
      <c r="R56" s="29">
        <v>3.75</v>
      </c>
      <c r="S56" s="29">
        <v>3.75</v>
      </c>
      <c r="T56" s="29">
        <v>3.75</v>
      </c>
      <c r="U56" s="29">
        <v>3.75</v>
      </c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30">
        <v>3.75</v>
      </c>
      <c r="AI56" s="232"/>
      <c r="AJ56" s="232"/>
      <c r="AK56" s="232"/>
      <c r="AL56" s="232"/>
      <c r="AM56" s="232"/>
      <c r="AN56" s="232"/>
      <c r="AO56" s="232"/>
      <c r="AP56" s="232"/>
      <c r="AQ56" s="232"/>
      <c r="AR56" s="232"/>
      <c r="AS56" s="232"/>
      <c r="AT56" s="232"/>
      <c r="AU56" s="232"/>
      <c r="AV56" s="232"/>
      <c r="AW56" s="232"/>
      <c r="AX56" s="232"/>
      <c r="AY56" s="232"/>
      <c r="AZ56" s="232"/>
      <c r="BA56" s="232"/>
      <c r="BB56" s="232"/>
      <c r="BC56" s="232"/>
      <c r="BD56" s="232"/>
      <c r="BE56" s="232"/>
      <c r="BF56" s="232"/>
      <c r="BG56" s="232"/>
      <c r="BH56" s="232"/>
      <c r="BI56" s="232"/>
      <c r="BJ56" s="232"/>
      <c r="BK56" s="232"/>
      <c r="BL56" s="232"/>
      <c r="BM56" s="232"/>
      <c r="BN56" s="30">
        <v>3.75</v>
      </c>
      <c r="BO56" s="30">
        <v>3.75</v>
      </c>
      <c r="BP56" s="39"/>
    </row>
    <row r="57" spans="1:68" ht="81" x14ac:dyDescent="0.35">
      <c r="A57" s="9"/>
      <c r="B57" s="9"/>
      <c r="C57" s="9"/>
      <c r="D57" s="9"/>
      <c r="E57" s="10"/>
      <c r="F57" s="10"/>
      <c r="G57" s="9"/>
      <c r="H57" s="9"/>
      <c r="I57" s="6" t="s">
        <v>77</v>
      </c>
      <c r="J57" s="2" t="s">
        <v>78</v>
      </c>
      <c r="K57" s="59"/>
      <c r="L57" s="4">
        <v>4</v>
      </c>
      <c r="M57" s="4">
        <v>4</v>
      </c>
      <c r="N57" s="4">
        <v>4</v>
      </c>
      <c r="O57" s="4">
        <v>4</v>
      </c>
      <c r="P57" s="4">
        <v>4</v>
      </c>
      <c r="Q57" s="4" t="s">
        <v>80</v>
      </c>
      <c r="R57" s="29">
        <v>1</v>
      </c>
      <c r="S57" s="29">
        <v>1</v>
      </c>
      <c r="T57" s="29">
        <v>1</v>
      </c>
      <c r="U57" s="29">
        <v>1</v>
      </c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30">
        <v>1</v>
      </c>
      <c r="AI57" s="232"/>
      <c r="AJ57" s="232"/>
      <c r="AK57" s="232"/>
      <c r="AL57" s="232"/>
      <c r="AM57" s="232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32"/>
      <c r="AY57" s="232"/>
      <c r="AZ57" s="232"/>
      <c r="BA57" s="232"/>
      <c r="BB57" s="232"/>
      <c r="BC57" s="232"/>
      <c r="BD57" s="232"/>
      <c r="BE57" s="232"/>
      <c r="BF57" s="232"/>
      <c r="BG57" s="232"/>
      <c r="BH57" s="232"/>
      <c r="BI57" s="232"/>
      <c r="BJ57" s="232"/>
      <c r="BK57" s="232"/>
      <c r="BL57" s="232"/>
      <c r="BM57" s="232"/>
      <c r="BN57" s="30"/>
      <c r="BO57" s="30"/>
      <c r="BP57" s="39"/>
    </row>
    <row r="58" spans="1:68" ht="81" x14ac:dyDescent="0.35">
      <c r="A58" s="9"/>
      <c r="B58" s="9"/>
      <c r="C58" s="9"/>
      <c r="D58" s="9"/>
      <c r="E58" s="10"/>
      <c r="F58" s="10"/>
      <c r="G58" s="9"/>
      <c r="H58" s="9"/>
      <c r="I58" s="11"/>
      <c r="J58" s="2" t="s">
        <v>81</v>
      </c>
      <c r="K58" s="59"/>
      <c r="L58" s="4">
        <v>3</v>
      </c>
      <c r="M58" s="4">
        <v>3</v>
      </c>
      <c r="N58" s="4">
        <v>3</v>
      </c>
      <c r="O58" s="4">
        <v>3</v>
      </c>
      <c r="P58" s="4">
        <v>3</v>
      </c>
      <c r="Q58" s="4" t="s">
        <v>15</v>
      </c>
      <c r="R58" s="29"/>
      <c r="S58" s="29"/>
      <c r="T58" s="29"/>
      <c r="U58" s="29">
        <v>3</v>
      </c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30">
        <v>3</v>
      </c>
      <c r="AI58" s="232"/>
      <c r="AJ58" s="232"/>
      <c r="AK58" s="232"/>
      <c r="AL58" s="232"/>
      <c r="AM58" s="232"/>
      <c r="AN58" s="232"/>
      <c r="AO58" s="232"/>
      <c r="AP58" s="232"/>
      <c r="AQ58" s="232"/>
      <c r="AR58" s="232"/>
      <c r="AS58" s="232"/>
      <c r="AT58" s="232"/>
      <c r="AU58" s="232"/>
      <c r="AV58" s="232"/>
      <c r="AW58" s="232"/>
      <c r="AX58" s="232"/>
      <c r="AY58" s="232"/>
      <c r="AZ58" s="232"/>
      <c r="BA58" s="232"/>
      <c r="BB58" s="232"/>
      <c r="BC58" s="232"/>
      <c r="BD58" s="232"/>
      <c r="BE58" s="232"/>
      <c r="BF58" s="232"/>
      <c r="BG58" s="232"/>
      <c r="BH58" s="232"/>
      <c r="BI58" s="232"/>
      <c r="BJ58" s="232"/>
      <c r="BK58" s="232"/>
      <c r="BL58" s="232"/>
      <c r="BM58" s="232"/>
      <c r="BN58" s="30"/>
      <c r="BO58" s="30"/>
      <c r="BP58" s="39"/>
    </row>
    <row r="59" spans="1:68" ht="81" x14ac:dyDescent="0.35">
      <c r="A59" s="9"/>
      <c r="B59" s="9"/>
      <c r="C59" s="9"/>
      <c r="D59" s="9"/>
      <c r="E59" s="10"/>
      <c r="F59" s="10"/>
      <c r="G59" s="9"/>
      <c r="H59" s="9"/>
      <c r="I59" s="6" t="s">
        <v>83</v>
      </c>
      <c r="J59" s="2" t="s">
        <v>84</v>
      </c>
      <c r="K59" s="59"/>
      <c r="L59" s="4">
        <v>90</v>
      </c>
      <c r="M59" s="4">
        <v>95</v>
      </c>
      <c r="N59" s="4">
        <v>100</v>
      </c>
      <c r="O59" s="4">
        <v>100</v>
      </c>
      <c r="P59" s="4">
        <v>100</v>
      </c>
      <c r="Q59" s="4" t="s">
        <v>86</v>
      </c>
      <c r="R59" s="29">
        <v>95</v>
      </c>
      <c r="S59" s="29">
        <v>95</v>
      </c>
      <c r="T59" s="29">
        <v>95</v>
      </c>
      <c r="U59" s="29">
        <v>95</v>
      </c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30"/>
      <c r="AI59" s="232"/>
      <c r="AJ59" s="232"/>
      <c r="AK59" s="232"/>
      <c r="AL59" s="232"/>
      <c r="AM59" s="232"/>
      <c r="AN59" s="232"/>
      <c r="AO59" s="232"/>
      <c r="AP59" s="232"/>
      <c r="AQ59" s="232"/>
      <c r="AR59" s="232"/>
      <c r="AS59" s="232"/>
      <c r="AT59" s="232"/>
      <c r="AU59" s="232"/>
      <c r="AV59" s="232"/>
      <c r="AW59" s="232"/>
      <c r="AX59" s="232"/>
      <c r="AY59" s="232"/>
      <c r="AZ59" s="232"/>
      <c r="BA59" s="232"/>
      <c r="BB59" s="232"/>
      <c r="BC59" s="232"/>
      <c r="BD59" s="232"/>
      <c r="BE59" s="232"/>
      <c r="BF59" s="232"/>
      <c r="BG59" s="232"/>
      <c r="BH59" s="232"/>
      <c r="BI59" s="232"/>
      <c r="BJ59" s="232"/>
      <c r="BK59" s="232"/>
      <c r="BL59" s="232"/>
      <c r="BM59" s="232"/>
      <c r="BN59" s="30"/>
      <c r="BO59" s="30"/>
      <c r="BP59" s="39"/>
    </row>
    <row r="60" spans="1:68" ht="60.75" x14ac:dyDescent="0.35">
      <c r="A60" s="9"/>
      <c r="B60" s="9"/>
      <c r="C60" s="9"/>
      <c r="D60" s="9"/>
      <c r="E60" s="10"/>
      <c r="F60" s="10"/>
      <c r="G60" s="9"/>
      <c r="H60" s="9"/>
      <c r="I60" s="9"/>
      <c r="J60" s="2" t="s">
        <v>87</v>
      </c>
      <c r="K60" s="59"/>
      <c r="L60" s="4">
        <v>80</v>
      </c>
      <c r="M60" s="4">
        <v>85</v>
      </c>
      <c r="N60" s="4">
        <v>90</v>
      </c>
      <c r="O60" s="4">
        <v>95</v>
      </c>
      <c r="P60" s="4">
        <v>100</v>
      </c>
      <c r="Q60" s="4" t="s">
        <v>91</v>
      </c>
      <c r="R60" s="29">
        <v>85</v>
      </c>
      <c r="S60" s="29"/>
      <c r="T60" s="29"/>
      <c r="U60" s="29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30">
        <v>85</v>
      </c>
      <c r="AI60" s="232"/>
      <c r="AJ60" s="232"/>
      <c r="AK60" s="232"/>
      <c r="AL60" s="232"/>
      <c r="AM60" s="232"/>
      <c r="AN60" s="232"/>
      <c r="AO60" s="232"/>
      <c r="AP60" s="232"/>
      <c r="AQ60" s="232"/>
      <c r="AR60" s="232"/>
      <c r="AS60" s="232"/>
      <c r="AT60" s="232"/>
      <c r="AU60" s="232"/>
      <c r="AV60" s="232"/>
      <c r="AW60" s="232"/>
      <c r="AX60" s="232"/>
      <c r="AY60" s="232"/>
      <c r="AZ60" s="232"/>
      <c r="BA60" s="232"/>
      <c r="BB60" s="232"/>
      <c r="BC60" s="232"/>
      <c r="BD60" s="232"/>
      <c r="BE60" s="232"/>
      <c r="BF60" s="232"/>
      <c r="BG60" s="232"/>
      <c r="BH60" s="232"/>
      <c r="BI60" s="232"/>
      <c r="BJ60" s="232"/>
      <c r="BK60" s="232"/>
      <c r="BL60" s="232"/>
      <c r="BM60" s="232"/>
      <c r="BN60" s="30"/>
      <c r="BO60" s="30"/>
      <c r="BP60" s="39"/>
    </row>
    <row r="61" spans="1:68" ht="60.75" x14ac:dyDescent="0.35">
      <c r="A61" s="9"/>
      <c r="B61" s="9"/>
      <c r="C61" s="9"/>
      <c r="D61" s="9"/>
      <c r="E61" s="10"/>
      <c r="F61" s="10"/>
      <c r="G61" s="9"/>
      <c r="H61" s="9"/>
      <c r="I61" s="9"/>
      <c r="J61" s="2" t="s">
        <v>89</v>
      </c>
      <c r="K61" s="59"/>
      <c r="L61" s="4">
        <v>5</v>
      </c>
      <c r="M61" s="4">
        <v>5</v>
      </c>
      <c r="N61" s="4">
        <v>5</v>
      </c>
      <c r="O61" s="4">
        <v>5</v>
      </c>
      <c r="P61" s="4">
        <v>5</v>
      </c>
      <c r="Q61" s="4" t="s">
        <v>91</v>
      </c>
      <c r="R61" s="29">
        <v>5</v>
      </c>
      <c r="S61" s="29"/>
      <c r="T61" s="29"/>
      <c r="U61" s="29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30"/>
      <c r="AI61" s="232"/>
      <c r="AJ61" s="232"/>
      <c r="AK61" s="232"/>
      <c r="AL61" s="232"/>
      <c r="AM61" s="232"/>
      <c r="AN61" s="232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/>
      <c r="AY61" s="232"/>
      <c r="AZ61" s="232"/>
      <c r="BA61" s="232"/>
      <c r="BB61" s="232"/>
      <c r="BC61" s="232"/>
      <c r="BD61" s="232"/>
      <c r="BE61" s="232"/>
      <c r="BF61" s="232"/>
      <c r="BG61" s="232"/>
      <c r="BH61" s="232"/>
      <c r="BI61" s="232"/>
      <c r="BJ61" s="232"/>
      <c r="BK61" s="232"/>
      <c r="BL61" s="232"/>
      <c r="BM61" s="232"/>
      <c r="BN61" s="30"/>
      <c r="BO61" s="30"/>
      <c r="BP61" s="39"/>
    </row>
    <row r="62" spans="1:68" ht="40.5" x14ac:dyDescent="0.35">
      <c r="A62" s="9"/>
      <c r="B62" s="9"/>
      <c r="C62" s="9"/>
      <c r="D62" s="9"/>
      <c r="E62" s="10"/>
      <c r="F62" s="10"/>
      <c r="G62" s="9"/>
      <c r="H62" s="9"/>
      <c r="I62" s="9"/>
      <c r="J62" s="2" t="s">
        <v>92</v>
      </c>
      <c r="K62" s="59"/>
      <c r="L62" s="4">
        <v>3.5</v>
      </c>
      <c r="M62" s="4">
        <v>3.75</v>
      </c>
      <c r="N62" s="4">
        <v>4</v>
      </c>
      <c r="O62" s="4">
        <v>4.25</v>
      </c>
      <c r="P62" s="4">
        <v>4.5</v>
      </c>
      <c r="Q62" s="4" t="s">
        <v>91</v>
      </c>
      <c r="R62" s="29"/>
      <c r="S62" s="29"/>
      <c r="T62" s="29"/>
      <c r="U62" s="29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30"/>
      <c r="AI62" s="232"/>
      <c r="AJ62" s="232"/>
      <c r="AK62" s="232"/>
      <c r="AL62" s="232"/>
      <c r="AM62" s="232"/>
      <c r="AN62" s="232"/>
      <c r="AO62" s="232"/>
      <c r="AP62" s="232"/>
      <c r="AQ62" s="232"/>
      <c r="AR62" s="232"/>
      <c r="AS62" s="232"/>
      <c r="AT62" s="232"/>
      <c r="AU62" s="232"/>
      <c r="AV62" s="232"/>
      <c r="AW62" s="232"/>
      <c r="AX62" s="232"/>
      <c r="AY62" s="232"/>
      <c r="AZ62" s="232"/>
      <c r="BA62" s="232"/>
      <c r="BB62" s="232"/>
      <c r="BC62" s="232"/>
      <c r="BD62" s="232"/>
      <c r="BE62" s="232"/>
      <c r="BF62" s="232"/>
      <c r="BG62" s="232"/>
      <c r="BH62" s="232"/>
      <c r="BI62" s="232"/>
      <c r="BJ62" s="232"/>
      <c r="BK62" s="232"/>
      <c r="BL62" s="232"/>
      <c r="BM62" s="232"/>
      <c r="BN62" s="30"/>
      <c r="BO62" s="30"/>
      <c r="BP62" s="39"/>
    </row>
    <row r="63" spans="1:68" ht="40.5" x14ac:dyDescent="0.35">
      <c r="A63" s="11"/>
      <c r="B63" s="11"/>
      <c r="C63" s="11"/>
      <c r="D63" s="11"/>
      <c r="E63" s="12"/>
      <c r="F63" s="12"/>
      <c r="G63" s="11"/>
      <c r="H63" s="11"/>
      <c r="I63" s="11"/>
      <c r="J63" s="2" t="s">
        <v>94</v>
      </c>
      <c r="K63" s="59"/>
      <c r="L63" s="4">
        <v>3.5</v>
      </c>
      <c r="M63" s="4">
        <v>3.75</v>
      </c>
      <c r="N63" s="4">
        <v>4</v>
      </c>
      <c r="O63" s="4">
        <v>4.25</v>
      </c>
      <c r="P63" s="4">
        <v>4.5</v>
      </c>
      <c r="Q63" s="4" t="s">
        <v>91</v>
      </c>
      <c r="R63" s="29"/>
      <c r="S63" s="29"/>
      <c r="T63" s="29"/>
      <c r="U63" s="29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30"/>
      <c r="AI63" s="232"/>
      <c r="AJ63" s="232"/>
      <c r="AK63" s="232"/>
      <c r="AL63" s="232"/>
      <c r="AM63" s="232"/>
      <c r="AN63" s="232"/>
      <c r="AO63" s="232"/>
      <c r="AP63" s="232"/>
      <c r="AQ63" s="232"/>
      <c r="AR63" s="232"/>
      <c r="AS63" s="232"/>
      <c r="AT63" s="232"/>
      <c r="AU63" s="232"/>
      <c r="AV63" s="232"/>
      <c r="AW63" s="232"/>
      <c r="AX63" s="232"/>
      <c r="AY63" s="232"/>
      <c r="AZ63" s="232"/>
      <c r="BA63" s="232"/>
      <c r="BB63" s="232"/>
      <c r="BC63" s="232"/>
      <c r="BD63" s="232"/>
      <c r="BE63" s="232"/>
      <c r="BF63" s="232"/>
      <c r="BG63" s="232"/>
      <c r="BH63" s="232"/>
      <c r="BI63" s="232"/>
      <c r="BJ63" s="232"/>
      <c r="BK63" s="232"/>
      <c r="BL63" s="232"/>
      <c r="BM63" s="232"/>
      <c r="BN63" s="30"/>
      <c r="BO63" s="30"/>
      <c r="BP63" s="39"/>
    </row>
    <row r="65" spans="1:1" ht="25.5" x14ac:dyDescent="0.5">
      <c r="A65" s="40" t="s">
        <v>118</v>
      </c>
    </row>
  </sheetData>
  <mergeCells count="20">
    <mergeCell ref="Q2:Q3"/>
    <mergeCell ref="A2:A3"/>
    <mergeCell ref="B2:B3"/>
    <mergeCell ref="C2:C3"/>
    <mergeCell ref="D2:H2"/>
    <mergeCell ref="L2:P2"/>
    <mergeCell ref="BC4:BD4"/>
    <mergeCell ref="BE4:BI4"/>
    <mergeCell ref="BJ4:BL4"/>
    <mergeCell ref="BM4:BO4"/>
    <mergeCell ref="R2:U2"/>
    <mergeCell ref="AH2:BO2"/>
    <mergeCell ref="AH3:AN3"/>
    <mergeCell ref="AO3:AW3"/>
    <mergeCell ref="AX3:BO3"/>
    <mergeCell ref="AH4:AL4"/>
    <mergeCell ref="AM4:AN4"/>
    <mergeCell ref="AO4:AS4"/>
    <mergeCell ref="AT4:AW4"/>
    <mergeCell ref="AX4:BB4"/>
  </mergeCells>
  <pageMargins left="0.70866141732283472" right="0.70866141732283472" top="0.74803149606299213" bottom="0.74803149606299213" header="0.31496062992125984" footer="0.31496062992125984"/>
  <pageSetup paperSize="9" scale="2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58"/>
  <sheetViews>
    <sheetView tabSelected="1" view="pageBreakPreview" zoomScale="115" zoomScaleNormal="115" zoomScaleSheetLayoutView="115" workbookViewId="0">
      <pane ySplit="3" topLeftCell="A4" activePane="bottomLeft" state="frozen"/>
      <selection activeCell="W7" sqref="W7"/>
      <selection pane="bottomLeft" activeCell="C20" sqref="C20"/>
    </sheetView>
  </sheetViews>
  <sheetFormatPr defaultColWidth="9" defaultRowHeight="17.25" x14ac:dyDescent="0.35"/>
  <cols>
    <col min="1" max="1" width="15.875" style="436" customWidth="1"/>
    <col min="2" max="2" width="14.375" style="436" customWidth="1"/>
    <col min="3" max="3" width="13.125" style="436" customWidth="1"/>
    <col min="4" max="4" width="6.25" style="436" hidden="1" customWidth="1"/>
    <col min="5" max="5" width="6.125" style="445" customWidth="1"/>
    <col min="6" max="6" width="5" style="445" hidden="1" customWidth="1"/>
    <col min="7" max="8" width="6.25" style="436" hidden="1" customWidth="1"/>
    <col min="9" max="9" width="14.5" style="436" customWidth="1"/>
    <col min="10" max="10" width="21.5" style="448" customWidth="1"/>
    <col min="11" max="11" width="10.75" style="448" customWidth="1"/>
    <col min="12" max="12" width="10.125" style="449" customWidth="1"/>
    <col min="13" max="13" width="9.25" style="445" customWidth="1"/>
    <col min="14" max="23" width="3.375" style="415" customWidth="1"/>
    <col min="24" max="34" width="3.375" style="414" bestFit="1" customWidth="1"/>
    <col min="35" max="38" width="3.375" style="414" customWidth="1"/>
    <col min="39" max="39" width="3.5" style="414" bestFit="1" customWidth="1"/>
    <col min="40" max="41" width="3.375" style="414" customWidth="1"/>
    <col min="42" max="42" width="2.25" style="414" bestFit="1" customWidth="1"/>
    <col min="43" max="44" width="3.375" style="414" customWidth="1"/>
    <col min="45" max="51" width="3.5" style="436" bestFit="1" customWidth="1"/>
    <col min="52" max="16384" width="9" style="436"/>
  </cols>
  <sheetData>
    <row r="1" spans="1:51" x14ac:dyDescent="0.35">
      <c r="A1" s="581" t="s">
        <v>705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2"/>
      <c r="AI1" s="435"/>
      <c r="AJ1" s="435"/>
      <c r="AK1" s="435"/>
      <c r="AL1" s="435"/>
      <c r="AM1" s="435"/>
      <c r="AN1" s="435"/>
      <c r="AO1" s="435"/>
      <c r="AP1" s="435"/>
      <c r="AQ1" s="435"/>
      <c r="AR1" s="435"/>
    </row>
    <row r="2" spans="1:51" ht="20.25" customHeight="1" x14ac:dyDescent="0.35">
      <c r="A2" s="579" t="s">
        <v>0</v>
      </c>
      <c r="B2" s="579" t="s">
        <v>713</v>
      </c>
      <c r="C2" s="579" t="s">
        <v>2</v>
      </c>
      <c r="D2" s="579" t="s">
        <v>3</v>
      </c>
      <c r="E2" s="579"/>
      <c r="F2" s="579"/>
      <c r="G2" s="579"/>
      <c r="H2" s="579"/>
      <c r="I2" s="579" t="s">
        <v>707</v>
      </c>
      <c r="J2" s="577" t="s">
        <v>45</v>
      </c>
      <c r="K2" s="577" t="s">
        <v>768</v>
      </c>
      <c r="L2" s="578" t="s">
        <v>769</v>
      </c>
      <c r="M2" s="577" t="s">
        <v>812</v>
      </c>
      <c r="N2" s="580" t="s">
        <v>765</v>
      </c>
      <c r="O2" s="580"/>
      <c r="P2" s="580"/>
      <c r="Q2" s="580"/>
      <c r="R2" s="580"/>
      <c r="S2" s="580"/>
      <c r="T2" s="580"/>
      <c r="U2" s="580"/>
      <c r="V2" s="580"/>
      <c r="W2" s="580"/>
      <c r="X2" s="576" t="s">
        <v>766</v>
      </c>
      <c r="Y2" s="576"/>
      <c r="Z2" s="576"/>
      <c r="AA2" s="576"/>
      <c r="AB2" s="576"/>
      <c r="AC2" s="575" t="s">
        <v>767</v>
      </c>
      <c r="AD2" s="575"/>
      <c r="AE2" s="575"/>
      <c r="AF2" s="575"/>
      <c r="AG2" s="575"/>
      <c r="AH2" s="575"/>
      <c r="AI2" s="450"/>
      <c r="AJ2" s="569" t="s">
        <v>785</v>
      </c>
      <c r="AK2" s="569"/>
      <c r="AL2" s="569"/>
      <c r="AM2" s="569"/>
      <c r="AN2" s="569"/>
      <c r="AO2" s="569"/>
      <c r="AP2" s="569"/>
      <c r="AQ2" s="569"/>
      <c r="AR2" s="569"/>
      <c r="AS2" s="569"/>
      <c r="AT2" s="569"/>
      <c r="AU2" s="569"/>
      <c r="AV2" s="569"/>
      <c r="AW2" s="569"/>
      <c r="AX2" s="569"/>
      <c r="AY2" s="569"/>
    </row>
    <row r="3" spans="1:51" ht="64.5" customHeight="1" x14ac:dyDescent="0.35">
      <c r="A3" s="579"/>
      <c r="B3" s="579"/>
      <c r="C3" s="579"/>
      <c r="D3" s="461">
        <v>66</v>
      </c>
      <c r="E3" s="461">
        <v>67</v>
      </c>
      <c r="F3" s="461">
        <v>68</v>
      </c>
      <c r="G3" s="461">
        <v>69</v>
      </c>
      <c r="H3" s="461">
        <v>70</v>
      </c>
      <c r="I3" s="579"/>
      <c r="J3" s="577"/>
      <c r="K3" s="577"/>
      <c r="L3" s="578"/>
      <c r="M3" s="577"/>
      <c r="N3" s="416" t="s">
        <v>746</v>
      </c>
      <c r="O3" s="416" t="s">
        <v>747</v>
      </c>
      <c r="P3" s="416" t="s">
        <v>748</v>
      </c>
      <c r="Q3" s="416" t="s">
        <v>749</v>
      </c>
      <c r="R3" s="416" t="s">
        <v>750</v>
      </c>
      <c r="S3" s="416" t="s">
        <v>751</v>
      </c>
      <c r="T3" s="416" t="s">
        <v>752</v>
      </c>
      <c r="U3" s="416" t="s">
        <v>753</v>
      </c>
      <c r="V3" s="416" t="s">
        <v>754</v>
      </c>
      <c r="W3" s="416" t="s">
        <v>755</v>
      </c>
      <c r="X3" s="417" t="s">
        <v>746</v>
      </c>
      <c r="Y3" s="417" t="s">
        <v>757</v>
      </c>
      <c r="Z3" s="417" t="s">
        <v>756</v>
      </c>
      <c r="AA3" s="418" t="s">
        <v>758</v>
      </c>
      <c r="AB3" s="418" t="s">
        <v>759</v>
      </c>
      <c r="AC3" s="419" t="s">
        <v>746</v>
      </c>
      <c r="AD3" s="420" t="s">
        <v>760</v>
      </c>
      <c r="AE3" s="420" t="s">
        <v>761</v>
      </c>
      <c r="AF3" s="420" t="s">
        <v>762</v>
      </c>
      <c r="AG3" s="420" t="s">
        <v>763</v>
      </c>
      <c r="AH3" s="420" t="s">
        <v>764</v>
      </c>
      <c r="AI3" s="451" t="s">
        <v>702</v>
      </c>
      <c r="AJ3" s="451" t="s">
        <v>794</v>
      </c>
      <c r="AK3" s="451" t="s">
        <v>795</v>
      </c>
      <c r="AL3" s="451" t="s">
        <v>796</v>
      </c>
      <c r="AM3" s="452" t="s">
        <v>788</v>
      </c>
      <c r="AN3" s="453" t="s">
        <v>793</v>
      </c>
      <c r="AO3" s="453" t="s">
        <v>797</v>
      </c>
      <c r="AP3" s="453"/>
      <c r="AQ3" s="453" t="s">
        <v>787</v>
      </c>
      <c r="AR3" s="453" t="s">
        <v>792</v>
      </c>
      <c r="AS3" s="452" t="s">
        <v>688</v>
      </c>
      <c r="AT3" s="452" t="s">
        <v>786</v>
      </c>
      <c r="AU3" s="452" t="s">
        <v>789</v>
      </c>
      <c r="AV3" s="452" t="s">
        <v>790</v>
      </c>
      <c r="AW3" s="452" t="s">
        <v>799</v>
      </c>
      <c r="AX3" s="452" t="s">
        <v>798</v>
      </c>
      <c r="AY3" s="452" t="s">
        <v>791</v>
      </c>
    </row>
    <row r="4" spans="1:51" ht="137.25" customHeight="1" x14ac:dyDescent="0.4">
      <c r="A4" s="604" t="s">
        <v>818</v>
      </c>
      <c r="B4" s="570" t="s">
        <v>725</v>
      </c>
      <c r="C4" s="437" t="s">
        <v>706</v>
      </c>
      <c r="D4" s="433">
        <v>20</v>
      </c>
      <c r="E4" s="433">
        <v>40</v>
      </c>
      <c r="F4" s="433">
        <v>60</v>
      </c>
      <c r="G4" s="433">
        <v>80</v>
      </c>
      <c r="H4" s="433">
        <v>100</v>
      </c>
      <c r="I4" s="438" t="s">
        <v>708</v>
      </c>
      <c r="J4" s="439" t="s">
        <v>772</v>
      </c>
      <c r="K4" s="439" t="s">
        <v>770</v>
      </c>
      <c r="L4" s="454" t="s">
        <v>771</v>
      </c>
      <c r="M4" s="421" t="s">
        <v>745</v>
      </c>
      <c r="N4" s="424" t="s">
        <v>117</v>
      </c>
      <c r="O4" s="424" t="s">
        <v>117</v>
      </c>
      <c r="P4" s="424" t="s">
        <v>117</v>
      </c>
      <c r="Q4" s="424" t="s">
        <v>117</v>
      </c>
      <c r="R4" s="424" t="s">
        <v>117</v>
      </c>
      <c r="S4" s="424" t="s">
        <v>117</v>
      </c>
      <c r="T4" s="424" t="s">
        <v>117</v>
      </c>
      <c r="U4" s="424" t="s">
        <v>117</v>
      </c>
      <c r="V4" s="424" t="s">
        <v>117</v>
      </c>
      <c r="W4" s="424" t="s">
        <v>117</v>
      </c>
      <c r="X4" s="424" t="s">
        <v>117</v>
      </c>
      <c r="Y4" s="424" t="s">
        <v>117</v>
      </c>
      <c r="Z4" s="424" t="s">
        <v>783</v>
      </c>
      <c r="AA4" s="424" t="s">
        <v>117</v>
      </c>
      <c r="AB4" s="424" t="s">
        <v>117</v>
      </c>
      <c r="AC4" s="424" t="s">
        <v>117</v>
      </c>
      <c r="AD4" s="424" t="s">
        <v>117</v>
      </c>
      <c r="AE4" s="424" t="s">
        <v>117</v>
      </c>
      <c r="AF4" s="424" t="s">
        <v>117</v>
      </c>
      <c r="AG4" s="424" t="s">
        <v>117</v>
      </c>
      <c r="AH4" s="424" t="s">
        <v>117</v>
      </c>
      <c r="AI4" s="424"/>
      <c r="AJ4" s="424"/>
      <c r="AK4" s="424"/>
      <c r="AL4" s="424"/>
      <c r="AM4" s="424"/>
      <c r="AN4" s="424"/>
      <c r="AO4" s="424"/>
      <c r="AP4" s="424"/>
      <c r="AQ4" s="434"/>
      <c r="AR4" s="434"/>
      <c r="AS4" s="434" t="s">
        <v>117</v>
      </c>
      <c r="AT4" s="455"/>
      <c r="AU4" s="456"/>
      <c r="AV4" s="456"/>
      <c r="AW4" s="456"/>
      <c r="AX4" s="456"/>
      <c r="AY4" s="456"/>
    </row>
    <row r="5" spans="1:51" ht="94.5" x14ac:dyDescent="0.4">
      <c r="A5" s="605"/>
      <c r="B5" s="571"/>
      <c r="C5" s="437" t="s">
        <v>709</v>
      </c>
      <c r="D5" s="437">
        <v>85</v>
      </c>
      <c r="E5" s="433">
        <v>86</v>
      </c>
      <c r="F5" s="433">
        <v>87</v>
      </c>
      <c r="G5" s="433">
        <v>88</v>
      </c>
      <c r="H5" s="433">
        <v>89</v>
      </c>
      <c r="I5" s="438" t="s">
        <v>710</v>
      </c>
      <c r="J5" s="438" t="s">
        <v>594</v>
      </c>
      <c r="K5" s="433" t="s">
        <v>546</v>
      </c>
      <c r="L5" s="440">
        <v>25000</v>
      </c>
      <c r="M5" s="433" t="s">
        <v>813</v>
      </c>
      <c r="N5" s="424" t="s">
        <v>117</v>
      </c>
      <c r="O5" s="424" t="s">
        <v>117</v>
      </c>
      <c r="P5" s="424" t="s">
        <v>117</v>
      </c>
      <c r="Q5" s="424" t="s">
        <v>117</v>
      </c>
      <c r="R5" s="424" t="s">
        <v>117</v>
      </c>
      <c r="S5" s="424" t="s">
        <v>117</v>
      </c>
      <c r="T5" s="424" t="s">
        <v>117</v>
      </c>
      <c r="U5" s="424" t="s">
        <v>117</v>
      </c>
      <c r="V5" s="424" t="s">
        <v>117</v>
      </c>
      <c r="W5" s="424" t="s">
        <v>117</v>
      </c>
      <c r="X5" s="424" t="s">
        <v>117</v>
      </c>
      <c r="Y5" s="424" t="s">
        <v>117</v>
      </c>
      <c r="Z5" s="424" t="s">
        <v>783</v>
      </c>
      <c r="AA5" s="424" t="s">
        <v>117</v>
      </c>
      <c r="AB5" s="424" t="s">
        <v>117</v>
      </c>
      <c r="AC5" s="424" t="s">
        <v>117</v>
      </c>
      <c r="AD5" s="424" t="s">
        <v>117</v>
      </c>
      <c r="AE5" s="424" t="s">
        <v>117</v>
      </c>
      <c r="AF5" s="424" t="s">
        <v>117</v>
      </c>
      <c r="AG5" s="424" t="s">
        <v>117</v>
      </c>
      <c r="AH5" s="424" t="s">
        <v>117</v>
      </c>
      <c r="AI5" s="424"/>
      <c r="AJ5" s="424"/>
      <c r="AK5" s="424"/>
      <c r="AL5" s="424"/>
      <c r="AM5" s="424"/>
      <c r="AN5" s="424"/>
      <c r="AO5" s="424"/>
      <c r="AP5" s="424"/>
      <c r="AQ5" s="434"/>
      <c r="AR5" s="434"/>
      <c r="AS5" s="455"/>
      <c r="AT5" s="434" t="s">
        <v>117</v>
      </c>
      <c r="AU5" s="456"/>
      <c r="AV5" s="456"/>
      <c r="AW5" s="456"/>
      <c r="AX5" s="456"/>
      <c r="AY5" s="456"/>
    </row>
    <row r="6" spans="1:51" ht="78.75" x14ac:dyDescent="0.4">
      <c r="A6" s="605"/>
      <c r="B6" s="571"/>
      <c r="C6" s="437" t="s">
        <v>711</v>
      </c>
      <c r="D6" s="433">
        <v>90</v>
      </c>
      <c r="E6" s="433">
        <v>91</v>
      </c>
      <c r="F6" s="433">
        <v>92</v>
      </c>
      <c r="G6" s="433">
        <v>93</v>
      </c>
      <c r="H6" s="433">
        <v>94</v>
      </c>
      <c r="I6" s="438" t="s">
        <v>712</v>
      </c>
      <c r="J6" s="437" t="s">
        <v>615</v>
      </c>
      <c r="K6" s="433" t="s">
        <v>567</v>
      </c>
      <c r="L6" s="457">
        <v>40000</v>
      </c>
      <c r="M6" s="433" t="s">
        <v>813</v>
      </c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 t="s">
        <v>783</v>
      </c>
      <c r="AA6" s="422"/>
      <c r="AB6" s="422"/>
      <c r="AC6" s="422"/>
      <c r="AD6" s="422"/>
      <c r="AE6" s="422"/>
      <c r="AF6" s="422"/>
      <c r="AG6" s="422"/>
      <c r="AH6" s="422"/>
      <c r="AI6" s="422"/>
      <c r="AJ6" s="422"/>
      <c r="AK6" s="422"/>
      <c r="AL6" s="422"/>
      <c r="AM6" s="422"/>
      <c r="AN6" s="422"/>
      <c r="AO6" s="422"/>
      <c r="AP6" s="422"/>
      <c r="AQ6" s="434" t="s">
        <v>117</v>
      </c>
      <c r="AR6" s="434"/>
      <c r="AS6" s="455"/>
      <c r="AT6" s="455"/>
      <c r="AU6" s="456"/>
      <c r="AV6" s="456"/>
      <c r="AW6" s="456"/>
      <c r="AX6" s="456"/>
      <c r="AY6" s="456"/>
    </row>
    <row r="7" spans="1:51" ht="78.75" x14ac:dyDescent="0.35">
      <c r="A7" s="605"/>
      <c r="B7" s="572"/>
      <c r="C7" s="437"/>
      <c r="D7" s="433"/>
      <c r="E7" s="433"/>
      <c r="F7" s="433"/>
      <c r="G7" s="433"/>
      <c r="H7" s="433"/>
      <c r="I7" s="438"/>
      <c r="J7" s="437" t="s">
        <v>774</v>
      </c>
      <c r="K7" s="458">
        <v>24532</v>
      </c>
      <c r="L7" s="457">
        <v>36000</v>
      </c>
      <c r="M7" s="433" t="s">
        <v>814</v>
      </c>
      <c r="N7" s="421"/>
      <c r="O7" s="424" t="s">
        <v>783</v>
      </c>
      <c r="P7" s="421"/>
      <c r="Q7" s="421"/>
      <c r="R7" s="421"/>
      <c r="S7" s="421"/>
      <c r="T7" s="421"/>
      <c r="U7" s="421"/>
      <c r="V7" s="421"/>
      <c r="W7" s="421"/>
      <c r="X7" s="422"/>
      <c r="Y7" s="422"/>
      <c r="Z7" s="424"/>
      <c r="AA7" s="422"/>
      <c r="AB7" s="422"/>
      <c r="AC7" s="422"/>
      <c r="AD7" s="422"/>
      <c r="AE7" s="422"/>
      <c r="AF7" s="422"/>
      <c r="AG7" s="422"/>
      <c r="AH7" s="422"/>
      <c r="AI7" s="422"/>
      <c r="AJ7" s="422"/>
      <c r="AK7" s="422"/>
      <c r="AL7" s="422"/>
      <c r="AM7" s="434" t="s">
        <v>117</v>
      </c>
      <c r="AN7" s="422"/>
      <c r="AO7" s="422"/>
      <c r="AP7" s="422"/>
      <c r="AQ7" s="422"/>
      <c r="AR7" s="422"/>
      <c r="AS7" s="456"/>
      <c r="AT7" s="456"/>
      <c r="AU7" s="456"/>
      <c r="AV7" s="456"/>
      <c r="AW7" s="456"/>
      <c r="AX7" s="456"/>
      <c r="AY7" s="456"/>
    </row>
    <row r="8" spans="1:51" ht="47.25" customHeight="1" x14ac:dyDescent="0.35">
      <c r="A8" s="600"/>
      <c r="B8" s="573" t="s">
        <v>726</v>
      </c>
      <c r="C8" s="437" t="s">
        <v>714</v>
      </c>
      <c r="D8" s="433">
        <v>6</v>
      </c>
      <c r="E8" s="433">
        <v>8</v>
      </c>
      <c r="F8" s="433">
        <v>12</v>
      </c>
      <c r="G8" s="433">
        <v>16</v>
      </c>
      <c r="H8" s="433">
        <v>20</v>
      </c>
      <c r="I8" s="438" t="s">
        <v>715</v>
      </c>
      <c r="J8" s="439" t="s">
        <v>800</v>
      </c>
      <c r="K8" s="444" t="s">
        <v>770</v>
      </c>
      <c r="L8" s="454" t="s">
        <v>771</v>
      </c>
      <c r="M8" s="433" t="s">
        <v>813</v>
      </c>
      <c r="N8" s="424" t="s">
        <v>117</v>
      </c>
      <c r="O8" s="424" t="s">
        <v>117</v>
      </c>
      <c r="P8" s="424" t="s">
        <v>117</v>
      </c>
      <c r="Q8" s="424" t="s">
        <v>117</v>
      </c>
      <c r="R8" s="424" t="s">
        <v>117</v>
      </c>
      <c r="S8" s="424" t="s">
        <v>117</v>
      </c>
      <c r="T8" s="424" t="s">
        <v>117</v>
      </c>
      <c r="U8" s="424" t="s">
        <v>117</v>
      </c>
      <c r="V8" s="424" t="s">
        <v>117</v>
      </c>
      <c r="W8" s="424" t="s">
        <v>117</v>
      </c>
      <c r="X8" s="424" t="s">
        <v>117</v>
      </c>
      <c r="Y8" s="424" t="s">
        <v>117</v>
      </c>
      <c r="Z8" s="424" t="s">
        <v>783</v>
      </c>
      <c r="AA8" s="424" t="s">
        <v>117</v>
      </c>
      <c r="AB8" s="424" t="s">
        <v>117</v>
      </c>
      <c r="AC8" s="424" t="s">
        <v>117</v>
      </c>
      <c r="AD8" s="424" t="s">
        <v>117</v>
      </c>
      <c r="AE8" s="424" t="s">
        <v>117</v>
      </c>
      <c r="AF8" s="424" t="s">
        <v>117</v>
      </c>
      <c r="AG8" s="424" t="s">
        <v>117</v>
      </c>
      <c r="AH8" s="424" t="s">
        <v>117</v>
      </c>
      <c r="AI8" s="424"/>
      <c r="AJ8" s="424"/>
      <c r="AK8" s="424"/>
      <c r="AL8" s="424"/>
      <c r="AM8" s="424"/>
      <c r="AN8" s="424"/>
      <c r="AO8" s="424"/>
      <c r="AP8" s="424"/>
      <c r="AQ8" s="424"/>
      <c r="AR8" s="424"/>
      <c r="AS8" s="434" t="s">
        <v>117</v>
      </c>
      <c r="AT8" s="456"/>
      <c r="AU8" s="456"/>
      <c r="AV8" s="456"/>
      <c r="AW8" s="456"/>
      <c r="AX8" s="456"/>
      <c r="AY8" s="456"/>
    </row>
    <row r="9" spans="1:51" ht="63" x14ac:dyDescent="0.35">
      <c r="A9" s="600"/>
      <c r="B9" s="574"/>
      <c r="C9" s="441" t="s">
        <v>716</v>
      </c>
      <c r="D9" s="442">
        <v>92</v>
      </c>
      <c r="E9" s="442">
        <v>93</v>
      </c>
      <c r="F9" s="442">
        <v>94</v>
      </c>
      <c r="G9" s="442">
        <v>95</v>
      </c>
      <c r="H9" s="442">
        <v>96</v>
      </c>
      <c r="I9" s="443" t="s">
        <v>717</v>
      </c>
      <c r="J9" s="439" t="s">
        <v>801</v>
      </c>
      <c r="K9" s="439" t="s">
        <v>778</v>
      </c>
      <c r="L9" s="454" t="s">
        <v>771</v>
      </c>
      <c r="M9" s="421" t="s">
        <v>815</v>
      </c>
      <c r="N9" s="424" t="s">
        <v>783</v>
      </c>
      <c r="O9" s="421"/>
      <c r="P9" s="421"/>
      <c r="Q9" s="421"/>
      <c r="R9" s="421"/>
      <c r="S9" s="421"/>
      <c r="T9" s="421"/>
      <c r="U9" s="421"/>
      <c r="V9" s="421"/>
      <c r="W9" s="421"/>
      <c r="X9" s="422"/>
      <c r="Y9" s="422"/>
      <c r="Z9" s="424" t="s">
        <v>783</v>
      </c>
      <c r="AA9" s="422"/>
      <c r="AB9" s="422"/>
      <c r="AC9" s="422"/>
      <c r="AD9" s="424" t="s">
        <v>783</v>
      </c>
      <c r="AE9" s="422"/>
      <c r="AF9" s="422"/>
      <c r="AG9" s="422"/>
      <c r="AH9" s="422"/>
      <c r="AI9" s="434" t="s">
        <v>117</v>
      </c>
      <c r="AJ9" s="434"/>
      <c r="AK9" s="434"/>
      <c r="AL9" s="434"/>
      <c r="AM9" s="422"/>
      <c r="AN9" s="422"/>
      <c r="AO9" s="422"/>
      <c r="AP9" s="422"/>
      <c r="AQ9" s="434" t="s">
        <v>117</v>
      </c>
      <c r="AR9" s="434"/>
      <c r="AS9" s="456"/>
      <c r="AT9" s="456"/>
      <c r="AU9" s="456"/>
      <c r="AV9" s="434" t="s">
        <v>117</v>
      </c>
      <c r="AW9" s="434"/>
      <c r="AX9" s="434"/>
      <c r="AY9" s="456"/>
    </row>
    <row r="10" spans="1:51" ht="78.75" customHeight="1" x14ac:dyDescent="0.35">
      <c r="A10" s="599"/>
      <c r="B10" s="437" t="s">
        <v>727</v>
      </c>
      <c r="C10" s="437" t="s">
        <v>718</v>
      </c>
      <c r="D10" s="433">
        <v>15</v>
      </c>
      <c r="E10" s="433">
        <v>20</v>
      </c>
      <c r="F10" s="433">
        <v>25</v>
      </c>
      <c r="G10" s="433">
        <v>30</v>
      </c>
      <c r="H10" s="433">
        <v>35</v>
      </c>
      <c r="I10" s="438" t="s">
        <v>719</v>
      </c>
      <c r="J10" s="439" t="s">
        <v>773</v>
      </c>
      <c r="K10" s="433" t="s">
        <v>546</v>
      </c>
      <c r="L10" s="457">
        <v>40000</v>
      </c>
      <c r="M10" s="433" t="s">
        <v>816</v>
      </c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2"/>
      <c r="Y10" s="432" t="s">
        <v>783</v>
      </c>
      <c r="Z10" s="422"/>
      <c r="AA10" s="422"/>
      <c r="AB10" s="422"/>
      <c r="AC10" s="422"/>
      <c r="AD10" s="422"/>
      <c r="AE10" s="422"/>
      <c r="AF10" s="422"/>
      <c r="AG10" s="422"/>
      <c r="AH10" s="422"/>
      <c r="AI10" s="422"/>
      <c r="AJ10" s="422"/>
      <c r="AK10" s="422"/>
      <c r="AL10" s="422"/>
      <c r="AM10" s="422"/>
      <c r="AN10" s="422"/>
      <c r="AO10" s="422"/>
      <c r="AP10" s="422"/>
      <c r="AQ10" s="422"/>
      <c r="AR10" s="434" t="s">
        <v>117</v>
      </c>
      <c r="AS10" s="456"/>
      <c r="AT10" s="456"/>
      <c r="AU10" s="456"/>
      <c r="AV10" s="456"/>
      <c r="AW10" s="456"/>
      <c r="AX10" s="456"/>
      <c r="AY10" s="456"/>
    </row>
    <row r="11" spans="1:51" ht="116.25" customHeight="1" x14ac:dyDescent="0.35">
      <c r="A11" s="600"/>
      <c r="B11" s="583"/>
      <c r="C11" s="584"/>
      <c r="D11" s="459"/>
      <c r="E11" s="459"/>
      <c r="F11" s="459"/>
      <c r="G11" s="459"/>
      <c r="H11" s="459"/>
      <c r="I11" s="585"/>
      <c r="J11" s="460" t="s">
        <v>802</v>
      </c>
      <c r="K11" s="459" t="s">
        <v>582</v>
      </c>
      <c r="L11" s="586">
        <v>17000</v>
      </c>
      <c r="M11" s="459" t="s">
        <v>551</v>
      </c>
      <c r="N11" s="587"/>
      <c r="O11" s="588"/>
      <c r="P11" s="588"/>
      <c r="Q11" s="589"/>
      <c r="R11" s="588"/>
      <c r="S11" s="588"/>
      <c r="T11" s="588"/>
      <c r="U11" s="588"/>
      <c r="V11" s="588"/>
      <c r="W11" s="590" t="s">
        <v>783</v>
      </c>
      <c r="X11" s="591"/>
      <c r="Y11" s="589"/>
      <c r="Z11" s="591"/>
      <c r="AA11" s="591"/>
      <c r="AB11" s="591"/>
      <c r="AC11" s="591"/>
      <c r="AD11" s="591"/>
      <c r="AE11" s="591"/>
      <c r="AF11" s="591"/>
      <c r="AG11" s="591"/>
      <c r="AH11" s="591"/>
      <c r="AI11" s="422"/>
      <c r="AJ11" s="422"/>
      <c r="AK11" s="422"/>
      <c r="AL11" s="422"/>
      <c r="AM11" s="422"/>
      <c r="AN11" s="434" t="s">
        <v>117</v>
      </c>
      <c r="AO11" s="434"/>
      <c r="AP11" s="422"/>
      <c r="AQ11" s="422"/>
      <c r="AR11" s="422"/>
      <c r="AS11" s="456"/>
      <c r="AT11" s="456"/>
      <c r="AU11" s="456"/>
      <c r="AV11" s="456"/>
      <c r="AW11" s="456"/>
      <c r="AX11" s="456"/>
      <c r="AY11" s="456"/>
    </row>
    <row r="12" spans="1:51" ht="110.25" x14ac:dyDescent="0.35">
      <c r="A12" s="599"/>
      <c r="B12" s="584"/>
      <c r="C12" s="437" t="s">
        <v>720</v>
      </c>
      <c r="D12" s="433">
        <v>2</v>
      </c>
      <c r="E12" s="433">
        <v>2</v>
      </c>
      <c r="F12" s="433">
        <v>2</v>
      </c>
      <c r="G12" s="433">
        <v>2</v>
      </c>
      <c r="H12" s="433">
        <v>2</v>
      </c>
      <c r="I12" s="438" t="s">
        <v>721</v>
      </c>
      <c r="J12" s="439" t="s">
        <v>803</v>
      </c>
      <c r="K12" s="433" t="s">
        <v>582</v>
      </c>
      <c r="L12" s="454">
        <v>80000</v>
      </c>
      <c r="M12" s="433" t="s">
        <v>551</v>
      </c>
      <c r="N12" s="421"/>
      <c r="O12" s="421"/>
      <c r="P12" s="421"/>
      <c r="Q12" s="432" t="s">
        <v>783</v>
      </c>
      <c r="R12" s="421"/>
      <c r="S12" s="421"/>
      <c r="T12" s="421"/>
      <c r="U12" s="421"/>
      <c r="V12" s="421"/>
      <c r="W12" s="421"/>
      <c r="X12" s="422"/>
      <c r="Y12" s="422"/>
      <c r="Z12" s="422"/>
      <c r="AA12" s="422"/>
      <c r="AB12" s="422"/>
      <c r="AC12" s="422"/>
      <c r="AD12" s="422"/>
      <c r="AE12" s="422"/>
      <c r="AF12" s="422"/>
      <c r="AG12" s="422"/>
      <c r="AH12" s="422"/>
      <c r="AI12" s="422"/>
      <c r="AJ12" s="434" t="s">
        <v>117</v>
      </c>
      <c r="AK12" s="434"/>
      <c r="AL12" s="434"/>
      <c r="AM12" s="422"/>
      <c r="AN12" s="422"/>
      <c r="AO12" s="422"/>
      <c r="AP12" s="422"/>
      <c r="AQ12" s="422"/>
      <c r="AR12" s="422"/>
      <c r="AS12" s="456"/>
      <c r="AT12" s="456"/>
      <c r="AU12" s="456"/>
      <c r="AV12" s="456"/>
      <c r="AW12" s="456"/>
      <c r="AX12" s="456"/>
      <c r="AY12" s="456"/>
    </row>
    <row r="13" spans="1:51" ht="110.25" x14ac:dyDescent="0.35">
      <c r="A13" s="603" t="s">
        <v>722</v>
      </c>
      <c r="B13" s="438" t="s">
        <v>728</v>
      </c>
      <c r="C13" s="438" t="s">
        <v>723</v>
      </c>
      <c r="D13" s="421">
        <v>88</v>
      </c>
      <c r="E13" s="421">
        <v>90</v>
      </c>
      <c r="F13" s="421">
        <v>92</v>
      </c>
      <c r="G13" s="421">
        <v>95</v>
      </c>
      <c r="H13" s="421">
        <v>100</v>
      </c>
      <c r="I13" s="438" t="s">
        <v>724</v>
      </c>
      <c r="J13" s="439" t="s">
        <v>804</v>
      </c>
      <c r="K13" s="421" t="s">
        <v>546</v>
      </c>
      <c r="L13" s="457">
        <v>100000</v>
      </c>
      <c r="M13" s="421" t="s">
        <v>551</v>
      </c>
      <c r="N13" s="424" t="s">
        <v>117</v>
      </c>
      <c r="O13" s="424" t="s">
        <v>783</v>
      </c>
      <c r="P13" s="424" t="s">
        <v>117</v>
      </c>
      <c r="Q13" s="424" t="s">
        <v>117</v>
      </c>
      <c r="R13" s="424" t="s">
        <v>117</v>
      </c>
      <c r="S13" s="424" t="s">
        <v>117</v>
      </c>
      <c r="T13" s="424" t="s">
        <v>117</v>
      </c>
      <c r="U13" s="424" t="s">
        <v>117</v>
      </c>
      <c r="V13" s="424" t="s">
        <v>117</v>
      </c>
      <c r="W13" s="424" t="s">
        <v>117</v>
      </c>
      <c r="X13" s="424" t="s">
        <v>117</v>
      </c>
      <c r="Y13" s="424" t="s">
        <v>117</v>
      </c>
      <c r="Z13" s="424" t="s">
        <v>117</v>
      </c>
      <c r="AA13" s="424" t="s">
        <v>117</v>
      </c>
      <c r="AB13" s="424" t="s">
        <v>117</v>
      </c>
      <c r="AC13" s="424" t="s">
        <v>117</v>
      </c>
      <c r="AD13" s="424" t="s">
        <v>117</v>
      </c>
      <c r="AE13" s="424" t="s">
        <v>117</v>
      </c>
      <c r="AF13" s="424" t="s">
        <v>117</v>
      </c>
      <c r="AG13" s="424" t="s">
        <v>117</v>
      </c>
      <c r="AH13" s="424" t="s">
        <v>117</v>
      </c>
      <c r="AI13" s="424"/>
      <c r="AJ13" s="424"/>
      <c r="AK13" s="434" t="s">
        <v>117</v>
      </c>
      <c r="AL13" s="434"/>
      <c r="AM13" s="424"/>
      <c r="AN13" s="424"/>
      <c r="AO13" s="424"/>
      <c r="AP13" s="424"/>
      <c r="AQ13" s="424"/>
      <c r="AR13" s="424"/>
      <c r="AS13" s="456"/>
      <c r="AT13" s="456"/>
      <c r="AU13" s="456"/>
      <c r="AV13" s="456"/>
      <c r="AW13" s="456"/>
      <c r="AX13" s="456"/>
      <c r="AY13" s="456"/>
    </row>
    <row r="14" spans="1:51" ht="189" x14ac:dyDescent="0.35">
      <c r="A14" s="598"/>
      <c r="B14" s="438" t="s">
        <v>729</v>
      </c>
      <c r="C14" s="438" t="s">
        <v>730</v>
      </c>
      <c r="D14" s="421">
        <v>10</v>
      </c>
      <c r="E14" s="421">
        <v>10</v>
      </c>
      <c r="F14" s="421">
        <v>10</v>
      </c>
      <c r="G14" s="421">
        <v>10</v>
      </c>
      <c r="H14" s="421">
        <v>10</v>
      </c>
      <c r="I14" s="438" t="s">
        <v>731</v>
      </c>
      <c r="J14" s="439" t="s">
        <v>805</v>
      </c>
      <c r="K14" s="421" t="s">
        <v>546</v>
      </c>
      <c r="L14" s="454">
        <v>214000</v>
      </c>
      <c r="M14" s="421" t="s">
        <v>551</v>
      </c>
      <c r="N14" s="424" t="s">
        <v>117</v>
      </c>
      <c r="O14" s="424" t="s">
        <v>783</v>
      </c>
      <c r="P14" s="424" t="s">
        <v>117</v>
      </c>
      <c r="Q14" s="424" t="s">
        <v>117</v>
      </c>
      <c r="R14" s="424" t="s">
        <v>117</v>
      </c>
      <c r="S14" s="424" t="s">
        <v>117</v>
      </c>
      <c r="T14" s="424" t="s">
        <v>117</v>
      </c>
      <c r="U14" s="424" t="s">
        <v>117</v>
      </c>
      <c r="V14" s="424" t="s">
        <v>117</v>
      </c>
      <c r="W14" s="424" t="s">
        <v>117</v>
      </c>
      <c r="X14" s="424" t="s">
        <v>117</v>
      </c>
      <c r="Y14" s="424" t="s">
        <v>117</v>
      </c>
      <c r="Z14" s="424" t="s">
        <v>117</v>
      </c>
      <c r="AA14" s="424" t="s">
        <v>117</v>
      </c>
      <c r="AB14" s="424" t="s">
        <v>117</v>
      </c>
      <c r="AC14" s="424" t="s">
        <v>117</v>
      </c>
      <c r="AD14" s="424" t="s">
        <v>117</v>
      </c>
      <c r="AE14" s="424" t="s">
        <v>117</v>
      </c>
      <c r="AF14" s="424" t="s">
        <v>117</v>
      </c>
      <c r="AG14" s="424" t="s">
        <v>117</v>
      </c>
      <c r="AH14" s="424" t="s">
        <v>117</v>
      </c>
      <c r="AI14" s="424"/>
      <c r="AJ14" s="424"/>
      <c r="AK14" s="434" t="s">
        <v>117</v>
      </c>
      <c r="AL14" s="434"/>
      <c r="AM14" s="424"/>
      <c r="AN14" s="424"/>
      <c r="AO14" s="424"/>
      <c r="AP14" s="424"/>
      <c r="AQ14" s="424"/>
      <c r="AR14" s="424"/>
      <c r="AS14" s="456"/>
      <c r="AT14" s="456"/>
      <c r="AU14" s="456"/>
      <c r="AV14" s="456"/>
      <c r="AW14" s="456"/>
      <c r="AX14" s="456"/>
      <c r="AY14" s="456"/>
    </row>
    <row r="15" spans="1:51" ht="94.5" x14ac:dyDescent="0.35">
      <c r="A15" s="597"/>
      <c r="B15" s="438" t="s">
        <v>732</v>
      </c>
      <c r="C15" s="438" t="s">
        <v>733</v>
      </c>
      <c r="D15" s="421">
        <v>85</v>
      </c>
      <c r="E15" s="421">
        <v>88</v>
      </c>
      <c r="F15" s="421">
        <v>90</v>
      </c>
      <c r="G15" s="421">
        <v>93</v>
      </c>
      <c r="H15" s="421">
        <v>95</v>
      </c>
      <c r="I15" s="438" t="s">
        <v>736</v>
      </c>
      <c r="J15" s="444" t="s">
        <v>806</v>
      </c>
      <c r="K15" s="421" t="s">
        <v>546</v>
      </c>
      <c r="L15" s="454">
        <v>100000</v>
      </c>
      <c r="M15" s="421" t="s">
        <v>745</v>
      </c>
      <c r="N15" s="423" t="s">
        <v>117</v>
      </c>
      <c r="O15" s="433" t="s">
        <v>784</v>
      </c>
      <c r="P15" s="423" t="s">
        <v>117</v>
      </c>
      <c r="Q15" s="423" t="s">
        <v>117</v>
      </c>
      <c r="R15" s="423" t="s">
        <v>117</v>
      </c>
      <c r="S15" s="423" t="s">
        <v>117</v>
      </c>
      <c r="T15" s="423" t="s">
        <v>117</v>
      </c>
      <c r="U15" s="423"/>
      <c r="V15" s="423" t="s">
        <v>117</v>
      </c>
      <c r="W15" s="423" t="s">
        <v>117</v>
      </c>
      <c r="X15" s="423" t="s">
        <v>117</v>
      </c>
      <c r="Y15" s="423"/>
      <c r="Z15" s="423"/>
      <c r="AA15" s="423" t="s">
        <v>117</v>
      </c>
      <c r="AB15" s="423"/>
      <c r="AC15" s="423" t="s">
        <v>117</v>
      </c>
      <c r="AD15" s="422"/>
      <c r="AE15" s="422"/>
      <c r="AF15" s="422"/>
      <c r="AG15" s="422"/>
      <c r="AH15" s="422"/>
      <c r="AI15" s="422"/>
      <c r="AJ15" s="422"/>
      <c r="AK15" s="434" t="s">
        <v>117</v>
      </c>
      <c r="AL15" s="434"/>
      <c r="AM15" s="422"/>
      <c r="AN15" s="422"/>
      <c r="AO15" s="422"/>
      <c r="AP15" s="422"/>
      <c r="AQ15" s="422"/>
      <c r="AR15" s="422"/>
      <c r="AS15" s="456"/>
      <c r="AT15" s="456"/>
      <c r="AU15" s="456"/>
      <c r="AV15" s="456"/>
      <c r="AW15" s="456"/>
      <c r="AX15" s="456"/>
      <c r="AY15" s="456"/>
    </row>
    <row r="16" spans="1:51" ht="63" x14ac:dyDescent="0.35">
      <c r="A16" s="603"/>
      <c r="B16" s="593"/>
      <c r="C16" s="585"/>
      <c r="D16" s="588"/>
      <c r="E16" s="588"/>
      <c r="F16" s="588"/>
      <c r="G16" s="588"/>
      <c r="H16" s="588"/>
      <c r="I16" s="585"/>
      <c r="J16" s="594" t="s">
        <v>807</v>
      </c>
      <c r="K16" s="588" t="s">
        <v>775</v>
      </c>
      <c r="L16" s="595">
        <v>86600</v>
      </c>
      <c r="M16" s="588" t="s">
        <v>554</v>
      </c>
      <c r="N16" s="601" t="s">
        <v>117</v>
      </c>
      <c r="O16" s="601" t="s">
        <v>117</v>
      </c>
      <c r="P16" s="601" t="s">
        <v>117</v>
      </c>
      <c r="Q16" s="601" t="s">
        <v>117</v>
      </c>
      <c r="R16" s="601" t="s">
        <v>117</v>
      </c>
      <c r="S16" s="601" t="s">
        <v>117</v>
      </c>
      <c r="T16" s="601" t="s">
        <v>117</v>
      </c>
      <c r="U16" s="601" t="s">
        <v>117</v>
      </c>
      <c r="V16" s="601" t="s">
        <v>117</v>
      </c>
      <c r="W16" s="601" t="s">
        <v>117</v>
      </c>
      <c r="X16" s="601" t="s">
        <v>117</v>
      </c>
      <c r="Y16" s="601" t="s">
        <v>117</v>
      </c>
      <c r="Z16" s="601" t="s">
        <v>117</v>
      </c>
      <c r="AA16" s="601" t="s">
        <v>117</v>
      </c>
      <c r="AB16" s="601" t="s">
        <v>117</v>
      </c>
      <c r="AC16" s="601" t="s">
        <v>117</v>
      </c>
      <c r="AD16" s="601" t="s">
        <v>117</v>
      </c>
      <c r="AE16" s="601" t="s">
        <v>117</v>
      </c>
      <c r="AF16" s="601" t="s">
        <v>117</v>
      </c>
      <c r="AG16" s="602" t="s">
        <v>783</v>
      </c>
      <c r="AH16" s="601" t="s">
        <v>117</v>
      </c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56"/>
      <c r="AT16" s="456"/>
      <c r="AU16" s="456"/>
      <c r="AV16" s="456"/>
      <c r="AW16" s="456"/>
      <c r="AX16" s="456"/>
      <c r="AY16" s="434" t="s">
        <v>117</v>
      </c>
    </row>
    <row r="17" spans="1:51" ht="220.5" x14ac:dyDescent="0.35">
      <c r="A17" s="598"/>
      <c r="B17" s="585"/>
      <c r="C17" s="438"/>
      <c r="D17" s="421"/>
      <c r="E17" s="421"/>
      <c r="F17" s="421"/>
      <c r="G17" s="421"/>
      <c r="H17" s="421"/>
      <c r="I17" s="438"/>
      <c r="J17" s="439" t="s">
        <v>808</v>
      </c>
      <c r="K17" s="421" t="s">
        <v>775</v>
      </c>
      <c r="L17" s="454">
        <f>22500+25000+35000</f>
        <v>82500</v>
      </c>
      <c r="M17" s="421" t="s">
        <v>551</v>
      </c>
      <c r="N17" s="423" t="s">
        <v>117</v>
      </c>
      <c r="O17" s="423" t="s">
        <v>117</v>
      </c>
      <c r="P17" s="423" t="s">
        <v>117</v>
      </c>
      <c r="Q17" s="423" t="s">
        <v>117</v>
      </c>
      <c r="R17" s="423" t="s">
        <v>117</v>
      </c>
      <c r="S17" s="423" t="s">
        <v>117</v>
      </c>
      <c r="T17" s="424" t="s">
        <v>783</v>
      </c>
      <c r="U17" s="423" t="s">
        <v>117</v>
      </c>
      <c r="V17" s="423" t="s">
        <v>117</v>
      </c>
      <c r="W17" s="423" t="s">
        <v>117</v>
      </c>
      <c r="X17" s="423" t="s">
        <v>117</v>
      </c>
      <c r="Y17" s="423" t="s">
        <v>117</v>
      </c>
      <c r="Z17" s="423" t="s">
        <v>117</v>
      </c>
      <c r="AA17" s="423" t="s">
        <v>117</v>
      </c>
      <c r="AB17" s="423" t="s">
        <v>117</v>
      </c>
      <c r="AC17" s="423" t="s">
        <v>117</v>
      </c>
      <c r="AD17" s="423" t="s">
        <v>117</v>
      </c>
      <c r="AE17" s="423" t="s">
        <v>117</v>
      </c>
      <c r="AF17" s="423" t="s">
        <v>117</v>
      </c>
      <c r="AG17" s="423" t="s">
        <v>117</v>
      </c>
      <c r="AH17" s="423" t="s">
        <v>117</v>
      </c>
      <c r="AI17" s="423"/>
      <c r="AJ17" s="423"/>
      <c r="AK17" s="434" t="s">
        <v>117</v>
      </c>
      <c r="AL17" s="423"/>
      <c r="AM17" s="423"/>
      <c r="AN17" s="423"/>
      <c r="AO17" s="423"/>
      <c r="AP17" s="423"/>
      <c r="AQ17" s="423"/>
      <c r="AR17" s="423"/>
      <c r="AS17" s="456"/>
      <c r="AT17" s="456"/>
      <c r="AU17" s="456"/>
      <c r="AV17" s="456"/>
      <c r="AW17" s="456"/>
      <c r="AX17" s="456"/>
      <c r="AY17" s="456"/>
    </row>
    <row r="18" spans="1:51" ht="126" x14ac:dyDescent="0.35">
      <c r="A18" s="597"/>
      <c r="B18" s="585"/>
      <c r="C18" s="438"/>
      <c r="D18" s="421"/>
      <c r="E18" s="421"/>
      <c r="F18" s="421"/>
      <c r="G18" s="421"/>
      <c r="H18" s="421"/>
      <c r="I18" s="438"/>
      <c r="J18" s="439" t="s">
        <v>809</v>
      </c>
      <c r="K18" s="421" t="s">
        <v>781</v>
      </c>
      <c r="L18" s="454">
        <v>79550</v>
      </c>
      <c r="M18" s="421" t="s">
        <v>782</v>
      </c>
      <c r="N18" s="424" t="s">
        <v>783</v>
      </c>
      <c r="O18" s="423" t="s">
        <v>117</v>
      </c>
      <c r="P18" s="423" t="s">
        <v>117</v>
      </c>
      <c r="Q18" s="423" t="s">
        <v>117</v>
      </c>
      <c r="R18" s="423" t="s">
        <v>117</v>
      </c>
      <c r="S18" s="423" t="s">
        <v>117</v>
      </c>
      <c r="T18" s="423" t="s">
        <v>117</v>
      </c>
      <c r="U18" s="423" t="s">
        <v>117</v>
      </c>
      <c r="V18" s="423" t="s">
        <v>117</v>
      </c>
      <c r="W18" s="423" t="s">
        <v>117</v>
      </c>
      <c r="X18" s="423" t="s">
        <v>117</v>
      </c>
      <c r="Y18" s="423" t="s">
        <v>117</v>
      </c>
      <c r="Z18" s="423" t="s">
        <v>117</v>
      </c>
      <c r="AA18" s="423" t="s">
        <v>117</v>
      </c>
      <c r="AB18" s="423" t="s">
        <v>117</v>
      </c>
      <c r="AC18" s="423" t="s">
        <v>117</v>
      </c>
      <c r="AD18" s="423" t="s">
        <v>117</v>
      </c>
      <c r="AE18" s="423" t="s">
        <v>117</v>
      </c>
      <c r="AF18" s="423" t="s">
        <v>117</v>
      </c>
      <c r="AG18" s="423" t="s">
        <v>117</v>
      </c>
      <c r="AH18" s="423" t="s">
        <v>117</v>
      </c>
      <c r="AI18" s="423"/>
      <c r="AJ18" s="423"/>
      <c r="AK18" s="423"/>
      <c r="AL18" s="423"/>
      <c r="AM18" s="423"/>
      <c r="AN18" s="423"/>
      <c r="AO18" s="423"/>
      <c r="AP18" s="434" t="s">
        <v>117</v>
      </c>
      <c r="AQ18" s="423"/>
      <c r="AR18" s="423"/>
      <c r="AS18" s="456"/>
      <c r="AT18" s="456"/>
      <c r="AU18" s="456"/>
      <c r="AV18" s="456"/>
      <c r="AW18" s="456"/>
      <c r="AX18" s="456"/>
      <c r="AY18" s="456"/>
    </row>
    <row r="19" spans="1:51" ht="110.25" x14ac:dyDescent="0.35">
      <c r="A19" s="596"/>
      <c r="B19" s="438" t="s">
        <v>734</v>
      </c>
      <c r="C19" s="438" t="s">
        <v>735</v>
      </c>
      <c r="D19" s="421">
        <v>10</v>
      </c>
      <c r="E19" s="421">
        <v>10</v>
      </c>
      <c r="F19" s="421">
        <v>10</v>
      </c>
      <c r="G19" s="421">
        <v>10</v>
      </c>
      <c r="H19" s="421">
        <v>10</v>
      </c>
      <c r="I19" s="438" t="s">
        <v>737</v>
      </c>
      <c r="J19" s="439" t="s">
        <v>810</v>
      </c>
      <c r="K19" s="421" t="s">
        <v>546</v>
      </c>
      <c r="L19" s="454">
        <v>2000</v>
      </c>
      <c r="M19" s="421"/>
      <c r="N19" s="424" t="s">
        <v>117</v>
      </c>
      <c r="O19" s="421"/>
      <c r="P19" s="424" t="s">
        <v>117</v>
      </c>
      <c r="Q19" s="421"/>
      <c r="R19" s="421"/>
      <c r="S19" s="424" t="s">
        <v>117</v>
      </c>
      <c r="T19" s="424" t="s">
        <v>117</v>
      </c>
      <c r="U19" s="421"/>
      <c r="V19" s="421"/>
      <c r="W19" s="424" t="s">
        <v>117</v>
      </c>
      <c r="X19" s="422"/>
      <c r="Y19" s="422"/>
      <c r="Z19" s="433" t="s">
        <v>784</v>
      </c>
      <c r="AA19" s="424" t="s">
        <v>117</v>
      </c>
      <c r="AB19" s="422"/>
      <c r="AC19" s="422"/>
      <c r="AD19" s="424" t="s">
        <v>117</v>
      </c>
      <c r="AE19" s="422"/>
      <c r="AF19" s="424" t="s">
        <v>117</v>
      </c>
      <c r="AG19" s="422"/>
      <c r="AH19" s="424" t="s">
        <v>117</v>
      </c>
      <c r="AI19" s="424"/>
      <c r="AJ19" s="424"/>
      <c r="AK19" s="424"/>
      <c r="AL19" s="424"/>
      <c r="AM19" s="424"/>
      <c r="AN19" s="424"/>
      <c r="AO19" s="424"/>
      <c r="AP19" s="424"/>
      <c r="AQ19" s="424"/>
      <c r="AR19" s="424"/>
      <c r="AS19" s="434" t="s">
        <v>117</v>
      </c>
      <c r="AT19" s="456"/>
      <c r="AU19" s="456"/>
      <c r="AV19" s="456"/>
      <c r="AW19" s="456"/>
      <c r="AX19" s="456"/>
      <c r="AY19" s="456"/>
    </row>
    <row r="20" spans="1:51" ht="94.5" customHeight="1" x14ac:dyDescent="0.35">
      <c r="A20" s="603" t="s">
        <v>738</v>
      </c>
      <c r="B20" s="592" t="s">
        <v>739</v>
      </c>
      <c r="C20" s="438" t="s">
        <v>741</v>
      </c>
      <c r="D20" s="421">
        <v>5</v>
      </c>
      <c r="E20" s="421">
        <v>5</v>
      </c>
      <c r="F20" s="421">
        <v>5</v>
      </c>
      <c r="G20" s="421">
        <v>5</v>
      </c>
      <c r="H20" s="421">
        <v>5</v>
      </c>
      <c r="I20" s="438" t="s">
        <v>740</v>
      </c>
      <c r="J20" s="444" t="s">
        <v>661</v>
      </c>
      <c r="K20" s="444" t="s">
        <v>567</v>
      </c>
      <c r="L20" s="454">
        <v>60000</v>
      </c>
      <c r="M20" s="421" t="s">
        <v>554</v>
      </c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422"/>
      <c r="Y20" s="422"/>
      <c r="Z20" s="422"/>
      <c r="AA20" s="422"/>
      <c r="AB20" s="422"/>
      <c r="AC20" s="422"/>
      <c r="AD20" s="432" t="s">
        <v>783</v>
      </c>
      <c r="AE20" s="422"/>
      <c r="AF20" s="422"/>
      <c r="AG20" s="422"/>
      <c r="AH20" s="422"/>
      <c r="AI20" s="422"/>
      <c r="AJ20" s="422"/>
      <c r="AK20" s="422"/>
      <c r="AL20" s="422"/>
      <c r="AM20" s="422"/>
      <c r="AN20" s="422"/>
      <c r="AO20" s="422"/>
      <c r="AP20" s="422"/>
      <c r="AQ20" s="422"/>
      <c r="AR20" s="422"/>
      <c r="AS20" s="456"/>
      <c r="AT20" s="456"/>
      <c r="AU20" s="434" t="s">
        <v>117</v>
      </c>
      <c r="AV20" s="456"/>
      <c r="AW20" s="456"/>
      <c r="AX20" s="456"/>
      <c r="AY20" s="456"/>
    </row>
    <row r="21" spans="1:51" ht="51.75" customHeight="1" x14ac:dyDescent="0.35">
      <c r="A21" s="597"/>
      <c r="B21" s="585"/>
      <c r="C21" s="438"/>
      <c r="D21" s="421"/>
      <c r="E21" s="421"/>
      <c r="F21" s="421"/>
      <c r="G21" s="421"/>
      <c r="H21" s="421"/>
      <c r="I21" s="438"/>
      <c r="J21" s="444" t="s">
        <v>817</v>
      </c>
      <c r="K21" s="444" t="s">
        <v>567</v>
      </c>
      <c r="L21" s="454">
        <v>18700</v>
      </c>
      <c r="M21" s="421" t="s">
        <v>554</v>
      </c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2"/>
      <c r="Y21" s="422"/>
      <c r="Z21" s="422"/>
      <c r="AA21" s="422"/>
      <c r="AB21" s="422"/>
      <c r="AC21" s="422"/>
      <c r="AD21" s="432" t="s">
        <v>783</v>
      </c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56"/>
      <c r="AT21" s="456"/>
      <c r="AU21" s="456"/>
      <c r="AV21" s="434" t="s">
        <v>117</v>
      </c>
      <c r="AW21" s="434"/>
      <c r="AX21" s="434"/>
      <c r="AY21" s="456"/>
    </row>
    <row r="22" spans="1:51" ht="39" x14ac:dyDescent="0.35">
      <c r="A22" s="598"/>
      <c r="B22" s="593"/>
      <c r="C22" s="585"/>
      <c r="D22" s="588"/>
      <c r="E22" s="588"/>
      <c r="F22" s="588"/>
      <c r="G22" s="588"/>
      <c r="H22" s="588"/>
      <c r="I22" s="585"/>
      <c r="J22" s="594" t="s">
        <v>662</v>
      </c>
      <c r="K22" s="594" t="s">
        <v>780</v>
      </c>
      <c r="L22" s="595">
        <v>30000</v>
      </c>
      <c r="M22" s="588" t="s">
        <v>554</v>
      </c>
      <c r="N22" s="588"/>
      <c r="O22" s="588"/>
      <c r="P22" s="588"/>
      <c r="Q22" s="588"/>
      <c r="R22" s="588"/>
      <c r="S22" s="588"/>
      <c r="T22" s="588"/>
      <c r="U22" s="588"/>
      <c r="V22" s="588"/>
      <c r="W22" s="588"/>
      <c r="X22" s="591"/>
      <c r="Y22" s="591"/>
      <c r="Z22" s="591"/>
      <c r="AA22" s="591"/>
      <c r="AB22" s="591"/>
      <c r="AC22" s="591"/>
      <c r="AD22" s="590" t="s">
        <v>783</v>
      </c>
      <c r="AE22" s="591"/>
      <c r="AF22" s="591"/>
      <c r="AG22" s="591"/>
      <c r="AH22" s="591"/>
      <c r="AI22" s="422"/>
      <c r="AJ22" s="422"/>
      <c r="AK22" s="422"/>
      <c r="AL22" s="422"/>
      <c r="AM22" s="422"/>
      <c r="AN22" s="422"/>
      <c r="AO22" s="422"/>
      <c r="AP22" s="422"/>
      <c r="AQ22" s="422"/>
      <c r="AR22" s="422"/>
      <c r="AS22" s="456"/>
      <c r="AT22" s="456"/>
      <c r="AU22" s="456"/>
      <c r="AV22" s="456"/>
      <c r="AW22" s="456"/>
      <c r="AX22" s="434" t="s">
        <v>117</v>
      </c>
      <c r="AY22" s="456"/>
    </row>
    <row r="23" spans="1:51" ht="39" x14ac:dyDescent="0.35">
      <c r="A23" s="598"/>
      <c r="B23" s="593"/>
      <c r="C23" s="438"/>
      <c r="D23" s="421"/>
      <c r="E23" s="421"/>
      <c r="F23" s="421"/>
      <c r="G23" s="421"/>
      <c r="H23" s="421"/>
      <c r="I23" s="438"/>
      <c r="J23" s="439" t="s">
        <v>776</v>
      </c>
      <c r="K23" s="444" t="s">
        <v>779</v>
      </c>
      <c r="L23" s="454">
        <v>15000</v>
      </c>
      <c r="M23" s="421" t="s">
        <v>554</v>
      </c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2"/>
      <c r="Y23" s="422"/>
      <c r="Z23" s="422"/>
      <c r="AA23" s="422"/>
      <c r="AB23" s="422"/>
      <c r="AC23" s="422"/>
      <c r="AD23" s="425"/>
      <c r="AE23" s="422"/>
      <c r="AF23" s="424" t="s">
        <v>783</v>
      </c>
      <c r="AG23" s="422"/>
      <c r="AH23" s="422"/>
      <c r="AI23" s="422"/>
      <c r="AJ23" s="422"/>
      <c r="AK23" s="422"/>
      <c r="AL23" s="422"/>
      <c r="AM23" s="422"/>
      <c r="AN23" s="422"/>
      <c r="AO23" s="422"/>
      <c r="AP23" s="422"/>
      <c r="AQ23" s="422"/>
      <c r="AR23" s="422"/>
      <c r="AS23" s="456"/>
      <c r="AT23" s="456"/>
      <c r="AU23" s="456"/>
      <c r="AV23" s="456"/>
      <c r="AW23" s="434" t="s">
        <v>117</v>
      </c>
      <c r="AX23" s="456"/>
      <c r="AY23" s="456"/>
    </row>
    <row r="24" spans="1:51" ht="110.25" x14ac:dyDescent="0.35">
      <c r="A24" s="598"/>
      <c r="B24" s="585"/>
      <c r="C24" s="438"/>
      <c r="D24" s="421"/>
      <c r="E24" s="421"/>
      <c r="F24" s="421"/>
      <c r="G24" s="421"/>
      <c r="H24" s="421"/>
      <c r="I24" s="438"/>
      <c r="J24" s="439" t="s">
        <v>811</v>
      </c>
      <c r="K24" s="444" t="s">
        <v>567</v>
      </c>
      <c r="L24" s="454">
        <v>60600</v>
      </c>
      <c r="M24" s="421" t="s">
        <v>554</v>
      </c>
      <c r="N24" s="421"/>
      <c r="O24" s="421"/>
      <c r="P24" s="421"/>
      <c r="Q24" s="421"/>
      <c r="R24" s="421"/>
      <c r="S24" s="421"/>
      <c r="T24" s="421"/>
      <c r="U24" s="421"/>
      <c r="V24" s="421"/>
      <c r="W24" s="421"/>
      <c r="X24" s="422"/>
      <c r="Y24" s="422"/>
      <c r="Z24" s="422"/>
      <c r="AA24" s="422"/>
      <c r="AB24" s="422"/>
      <c r="AC24" s="422"/>
      <c r="AD24" s="425"/>
      <c r="AE24" s="422"/>
      <c r="AF24" s="424"/>
      <c r="AG24" s="432" t="s">
        <v>783</v>
      </c>
      <c r="AH24" s="422"/>
      <c r="AI24" s="422"/>
      <c r="AJ24" s="422"/>
      <c r="AK24" s="422"/>
      <c r="AL24" s="422"/>
      <c r="AM24" s="422"/>
      <c r="AN24" s="422"/>
      <c r="AO24" s="422"/>
      <c r="AP24" s="422"/>
      <c r="AQ24" s="422"/>
      <c r="AR24" s="422"/>
      <c r="AS24" s="456"/>
      <c r="AT24" s="456"/>
      <c r="AU24" s="456"/>
      <c r="AV24" s="456"/>
      <c r="AW24" s="456"/>
      <c r="AX24" s="456"/>
      <c r="AY24" s="434" t="s">
        <v>117</v>
      </c>
    </row>
    <row r="25" spans="1:51" ht="63" x14ac:dyDescent="0.35">
      <c r="A25" s="597"/>
      <c r="B25" s="438" t="s">
        <v>742</v>
      </c>
      <c r="C25" s="438" t="s">
        <v>743</v>
      </c>
      <c r="D25" s="421">
        <v>60</v>
      </c>
      <c r="E25" s="421">
        <v>70</v>
      </c>
      <c r="F25" s="421">
        <v>80</v>
      </c>
      <c r="G25" s="421">
        <v>90</v>
      </c>
      <c r="H25" s="421">
        <v>100</v>
      </c>
      <c r="I25" s="438" t="s">
        <v>744</v>
      </c>
      <c r="J25" s="439" t="s">
        <v>777</v>
      </c>
      <c r="K25" s="439" t="s">
        <v>567</v>
      </c>
      <c r="L25" s="454">
        <v>1617900</v>
      </c>
      <c r="M25" s="421" t="s">
        <v>554</v>
      </c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422"/>
      <c r="Y25" s="422"/>
      <c r="Z25" s="422"/>
      <c r="AA25" s="422"/>
      <c r="AB25" s="422"/>
      <c r="AC25" s="422"/>
      <c r="AD25" s="432" t="s">
        <v>783</v>
      </c>
      <c r="AE25" s="422"/>
      <c r="AF25" s="422"/>
      <c r="AG25" s="422"/>
      <c r="AH25" s="422"/>
      <c r="AI25" s="422"/>
      <c r="AJ25" s="422"/>
      <c r="AK25" s="422"/>
      <c r="AL25" s="422"/>
      <c r="AM25" s="422"/>
      <c r="AN25" s="422"/>
      <c r="AO25" s="422"/>
      <c r="AP25" s="422"/>
      <c r="AQ25" s="422"/>
      <c r="AR25" s="422"/>
      <c r="AS25" s="456"/>
      <c r="AT25" s="456"/>
      <c r="AU25" s="434" t="s">
        <v>117</v>
      </c>
      <c r="AV25" s="456"/>
      <c r="AW25" s="456"/>
      <c r="AX25" s="456"/>
      <c r="AY25" s="456"/>
    </row>
    <row r="26" spans="1:51" x14ac:dyDescent="0.35">
      <c r="J26" s="446"/>
      <c r="K26" s="446"/>
      <c r="L26" s="447"/>
    </row>
    <row r="27" spans="1:51" x14ac:dyDescent="0.35">
      <c r="J27" s="446"/>
      <c r="K27" s="446"/>
      <c r="L27" s="447"/>
    </row>
    <row r="28" spans="1:51" x14ac:dyDescent="0.35">
      <c r="J28" s="446"/>
      <c r="K28" s="446"/>
      <c r="L28" s="447"/>
    </row>
    <row r="29" spans="1:51" x14ac:dyDescent="0.35">
      <c r="J29" s="446"/>
      <c r="K29" s="446"/>
      <c r="L29" s="447"/>
    </row>
    <row r="30" spans="1:51" x14ac:dyDescent="0.35">
      <c r="J30" s="446"/>
      <c r="K30" s="446"/>
      <c r="L30" s="447"/>
    </row>
    <row r="31" spans="1:51" x14ac:dyDescent="0.35">
      <c r="J31" s="446"/>
      <c r="K31" s="446"/>
      <c r="L31" s="447"/>
    </row>
    <row r="32" spans="1:51" x14ac:dyDescent="0.35">
      <c r="J32" s="446"/>
      <c r="K32" s="446"/>
      <c r="L32" s="447"/>
    </row>
    <row r="33" spans="10:12" x14ac:dyDescent="0.35">
      <c r="J33" s="446"/>
      <c r="K33" s="446"/>
      <c r="L33" s="447"/>
    </row>
    <row r="34" spans="10:12" x14ac:dyDescent="0.35">
      <c r="J34" s="446"/>
      <c r="K34" s="446"/>
      <c r="L34" s="447"/>
    </row>
    <row r="35" spans="10:12" x14ac:dyDescent="0.35">
      <c r="J35" s="446"/>
      <c r="K35" s="446"/>
      <c r="L35" s="447"/>
    </row>
    <row r="36" spans="10:12" x14ac:dyDescent="0.35">
      <c r="J36" s="446"/>
      <c r="K36" s="446"/>
      <c r="L36" s="447"/>
    </row>
    <row r="37" spans="10:12" x14ac:dyDescent="0.35">
      <c r="J37" s="446"/>
      <c r="K37" s="446"/>
      <c r="L37" s="447"/>
    </row>
    <row r="38" spans="10:12" x14ac:dyDescent="0.35">
      <c r="J38" s="446"/>
      <c r="K38" s="446"/>
      <c r="L38" s="447"/>
    </row>
    <row r="39" spans="10:12" x14ac:dyDescent="0.35">
      <c r="J39" s="446"/>
      <c r="K39" s="446"/>
      <c r="L39" s="447"/>
    </row>
    <row r="40" spans="10:12" x14ac:dyDescent="0.35">
      <c r="J40" s="446"/>
      <c r="K40" s="446"/>
      <c r="L40" s="447"/>
    </row>
    <row r="41" spans="10:12" x14ac:dyDescent="0.35">
      <c r="J41" s="446"/>
      <c r="K41" s="446"/>
      <c r="L41" s="447"/>
    </row>
    <row r="42" spans="10:12" x14ac:dyDescent="0.35">
      <c r="J42" s="446"/>
      <c r="K42" s="446"/>
      <c r="L42" s="447"/>
    </row>
    <row r="43" spans="10:12" x14ac:dyDescent="0.35">
      <c r="J43" s="446"/>
      <c r="K43" s="446"/>
      <c r="L43" s="447"/>
    </row>
    <row r="44" spans="10:12" x14ac:dyDescent="0.35">
      <c r="J44" s="446"/>
      <c r="K44" s="446"/>
      <c r="L44" s="447"/>
    </row>
    <row r="45" spans="10:12" x14ac:dyDescent="0.35">
      <c r="J45" s="446"/>
      <c r="K45" s="446"/>
      <c r="L45" s="447"/>
    </row>
    <row r="46" spans="10:12" x14ac:dyDescent="0.35">
      <c r="J46" s="446"/>
      <c r="K46" s="446"/>
      <c r="L46" s="447"/>
    </row>
    <row r="47" spans="10:12" x14ac:dyDescent="0.35">
      <c r="J47" s="446"/>
      <c r="K47" s="446"/>
      <c r="L47" s="447"/>
    </row>
    <row r="48" spans="10:12" x14ac:dyDescent="0.35">
      <c r="J48" s="446"/>
      <c r="K48" s="446"/>
      <c r="L48" s="447"/>
    </row>
    <row r="49" spans="10:12" x14ac:dyDescent="0.35">
      <c r="J49" s="446"/>
      <c r="K49" s="446"/>
      <c r="L49" s="447"/>
    </row>
    <row r="50" spans="10:12" x14ac:dyDescent="0.35">
      <c r="J50" s="446"/>
      <c r="K50" s="446"/>
      <c r="L50" s="447"/>
    </row>
    <row r="51" spans="10:12" x14ac:dyDescent="0.35">
      <c r="J51" s="446"/>
      <c r="K51" s="446"/>
      <c r="L51" s="447"/>
    </row>
    <row r="52" spans="10:12" x14ac:dyDescent="0.35">
      <c r="J52" s="446"/>
      <c r="K52" s="446"/>
      <c r="L52" s="447"/>
    </row>
    <row r="53" spans="10:12" x14ac:dyDescent="0.35">
      <c r="J53" s="446"/>
      <c r="K53" s="446"/>
      <c r="L53" s="447"/>
    </row>
    <row r="54" spans="10:12" x14ac:dyDescent="0.35">
      <c r="J54" s="446"/>
      <c r="K54" s="446"/>
      <c r="L54" s="447"/>
    </row>
    <row r="55" spans="10:12" x14ac:dyDescent="0.35">
      <c r="J55" s="446"/>
      <c r="K55" s="446"/>
      <c r="L55" s="447"/>
    </row>
    <row r="56" spans="10:12" x14ac:dyDescent="0.35">
      <c r="J56" s="446"/>
      <c r="K56" s="446"/>
      <c r="L56" s="447"/>
    </row>
    <row r="57" spans="10:12" x14ac:dyDescent="0.35">
      <c r="J57" s="446"/>
      <c r="K57" s="446"/>
      <c r="L57" s="447"/>
    </row>
    <row r="58" spans="10:12" x14ac:dyDescent="0.35">
      <c r="J58" s="446"/>
      <c r="K58" s="446"/>
      <c r="L58" s="447"/>
    </row>
  </sheetData>
  <mergeCells count="17">
    <mergeCell ref="A1:AH1"/>
    <mergeCell ref="A4:A7"/>
    <mergeCell ref="C2:C3"/>
    <mergeCell ref="D2:H2"/>
    <mergeCell ref="J2:J3"/>
    <mergeCell ref="M2:M3"/>
    <mergeCell ref="N2:W2"/>
    <mergeCell ref="AJ2:AY2"/>
    <mergeCell ref="B4:B7"/>
    <mergeCell ref="B8:B9"/>
    <mergeCell ref="AC2:AH2"/>
    <mergeCell ref="X2:AB2"/>
    <mergeCell ref="K2:K3"/>
    <mergeCell ref="L2:L3"/>
    <mergeCell ref="I2:I3"/>
    <mergeCell ref="A2:A3"/>
    <mergeCell ref="B2:B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1" fitToHeight="12" orientation="landscape" r:id="rId1"/>
  <rowBreaks count="1" manualBreakCount="1">
    <brk id="1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view="pageBreakPreview" zoomScale="98" zoomScaleNormal="87" zoomScaleSheetLayoutView="98" workbookViewId="0">
      <pane ySplit="3" topLeftCell="A4" activePane="bottomLeft" state="frozen"/>
      <selection pane="bottomLeft" activeCell="P4" sqref="P4"/>
    </sheetView>
  </sheetViews>
  <sheetFormatPr defaultColWidth="9" defaultRowHeight="16.5" x14ac:dyDescent="0.35"/>
  <cols>
    <col min="1" max="1" width="15.875" style="5" customWidth="1"/>
    <col min="2" max="2" width="14.375" style="5" customWidth="1"/>
    <col min="3" max="3" width="9" style="5"/>
    <col min="4" max="4" width="6.25" style="5" hidden="1" customWidth="1"/>
    <col min="5" max="6" width="5" style="7" customWidth="1"/>
    <col min="7" max="8" width="6.25" style="5" hidden="1" customWidth="1"/>
    <col min="9" max="9" width="19.75" style="5" customWidth="1"/>
    <col min="10" max="10" width="17" style="5" customWidth="1"/>
    <col min="11" max="11" width="10.375" style="7" customWidth="1"/>
    <col min="12" max="13" width="4.875" style="7" customWidth="1"/>
    <col min="14" max="15" width="6.25" style="7" hidden="1" customWidth="1"/>
    <col min="16" max="16" width="17.75" style="18" customWidth="1"/>
    <col min="17" max="17" width="8.375" style="18" customWidth="1"/>
    <col min="18" max="18" width="8" style="18" customWidth="1"/>
    <col min="19" max="19" width="9" style="7"/>
    <col min="20" max="16384" width="9" style="5"/>
  </cols>
  <sheetData>
    <row r="1" spans="1:19" ht="23.25" x14ac:dyDescent="0.35">
      <c r="A1" s="480" t="s">
        <v>114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</row>
    <row r="2" spans="1:19" ht="20.25" customHeight="1" x14ac:dyDescent="0.35">
      <c r="A2" s="481" t="s">
        <v>0</v>
      </c>
      <c r="B2" s="481" t="s">
        <v>1</v>
      </c>
      <c r="C2" s="481" t="s">
        <v>2</v>
      </c>
      <c r="D2" s="482" t="s">
        <v>3</v>
      </c>
      <c r="E2" s="483"/>
      <c r="F2" s="483"/>
      <c r="G2" s="483"/>
      <c r="H2" s="484"/>
      <c r="I2" s="237" t="s">
        <v>4</v>
      </c>
      <c r="J2" s="237" t="s">
        <v>2</v>
      </c>
      <c r="K2" s="57" t="s">
        <v>130</v>
      </c>
      <c r="L2" s="482" t="s">
        <v>3</v>
      </c>
      <c r="M2" s="483"/>
      <c r="N2" s="41"/>
      <c r="O2" s="42"/>
      <c r="P2" s="485" t="s">
        <v>45</v>
      </c>
      <c r="Q2" s="487" t="s">
        <v>110</v>
      </c>
      <c r="R2" s="488"/>
      <c r="S2" s="481" t="s">
        <v>5</v>
      </c>
    </row>
    <row r="3" spans="1:19" ht="20.25" x14ac:dyDescent="0.35">
      <c r="A3" s="476"/>
      <c r="B3" s="476"/>
      <c r="C3" s="476"/>
      <c r="D3" s="237">
        <v>61</v>
      </c>
      <c r="E3" s="237">
        <v>62</v>
      </c>
      <c r="F3" s="237">
        <v>63</v>
      </c>
      <c r="G3" s="237">
        <v>64</v>
      </c>
      <c r="H3" s="237">
        <v>65</v>
      </c>
      <c r="I3" s="237"/>
      <c r="J3" s="237"/>
      <c r="K3" s="130">
        <v>61</v>
      </c>
      <c r="L3" s="237">
        <v>62</v>
      </c>
      <c r="M3" s="237">
        <v>63</v>
      </c>
      <c r="N3" s="237">
        <v>64</v>
      </c>
      <c r="O3" s="237">
        <v>65</v>
      </c>
      <c r="P3" s="486"/>
      <c r="Q3" s="261">
        <v>62</v>
      </c>
      <c r="R3" s="261">
        <v>63</v>
      </c>
      <c r="S3" s="476"/>
    </row>
    <row r="4" spans="1:19" ht="202.5" x14ac:dyDescent="0.35">
      <c r="A4" s="262" t="s">
        <v>39</v>
      </c>
      <c r="B4" s="136" t="s">
        <v>6</v>
      </c>
      <c r="C4" s="136" t="s">
        <v>7</v>
      </c>
      <c r="D4" s="137">
        <v>80</v>
      </c>
      <c r="E4" s="137">
        <v>85</v>
      </c>
      <c r="F4" s="137">
        <v>85</v>
      </c>
      <c r="G4" s="58">
        <v>90</v>
      </c>
      <c r="H4" s="58">
        <v>90</v>
      </c>
      <c r="I4" s="136" t="s">
        <v>8</v>
      </c>
      <c r="J4" s="59" t="s">
        <v>40</v>
      </c>
      <c r="K4" s="130" t="s">
        <v>250</v>
      </c>
      <c r="L4" s="58">
        <v>82</v>
      </c>
      <c r="M4" s="58">
        <v>84</v>
      </c>
      <c r="N4" s="58">
        <v>86</v>
      </c>
      <c r="O4" s="58">
        <v>88</v>
      </c>
      <c r="P4" s="248" t="s">
        <v>432</v>
      </c>
      <c r="Q4" s="132">
        <v>125000</v>
      </c>
      <c r="R4" s="132">
        <v>125000</v>
      </c>
      <c r="S4" s="58" t="s">
        <v>424</v>
      </c>
    </row>
    <row r="5" spans="1:19" ht="81" x14ac:dyDescent="0.35">
      <c r="A5" s="9"/>
      <c r="B5" s="9"/>
      <c r="C5" s="9"/>
      <c r="D5" s="9"/>
      <c r="E5" s="10"/>
      <c r="F5" s="10"/>
      <c r="G5" s="136"/>
      <c r="H5" s="136"/>
      <c r="I5" s="11"/>
      <c r="J5" s="136" t="s">
        <v>10</v>
      </c>
      <c r="K5" s="133"/>
      <c r="L5" s="137">
        <v>5</v>
      </c>
      <c r="M5" s="137">
        <v>5</v>
      </c>
      <c r="N5" s="137">
        <v>5</v>
      </c>
      <c r="O5" s="137">
        <v>5</v>
      </c>
      <c r="P5" s="264"/>
      <c r="Q5" s="264"/>
      <c r="R5" s="264"/>
      <c r="S5" s="137" t="s">
        <v>12</v>
      </c>
    </row>
    <row r="6" spans="1:19" ht="101.25" x14ac:dyDescent="0.35">
      <c r="A6" s="14"/>
      <c r="B6" s="9"/>
      <c r="C6" s="9"/>
      <c r="D6" s="10"/>
      <c r="E6" s="10"/>
      <c r="F6" s="10"/>
      <c r="G6" s="58"/>
      <c r="H6" s="58"/>
      <c r="I6" s="59" t="s">
        <v>13</v>
      </c>
      <c r="J6" s="59" t="s">
        <v>41</v>
      </c>
      <c r="K6" s="130"/>
      <c r="L6" s="58">
        <v>70</v>
      </c>
      <c r="M6" s="58">
        <v>75</v>
      </c>
      <c r="N6" s="58">
        <v>80</v>
      </c>
      <c r="O6" s="58">
        <v>85</v>
      </c>
      <c r="P6" s="263"/>
      <c r="Q6" s="263"/>
      <c r="R6" s="263"/>
      <c r="S6" s="58" t="s">
        <v>12</v>
      </c>
    </row>
    <row r="7" spans="1:19" ht="101.25" x14ac:dyDescent="0.35">
      <c r="A7" s="14"/>
      <c r="B7" s="15"/>
      <c r="C7" s="15"/>
      <c r="D7" s="16"/>
      <c r="E7" s="16"/>
      <c r="F7" s="16"/>
      <c r="G7" s="266"/>
      <c r="H7" s="266"/>
      <c r="I7" s="59" t="s">
        <v>98</v>
      </c>
      <c r="J7" s="59" t="s">
        <v>14</v>
      </c>
      <c r="K7" s="130"/>
      <c r="L7" s="58">
        <v>25</v>
      </c>
      <c r="M7" s="58">
        <v>30</v>
      </c>
      <c r="N7" s="58">
        <v>35</v>
      </c>
      <c r="O7" s="58">
        <v>35</v>
      </c>
      <c r="P7" s="263"/>
      <c r="Q7" s="263"/>
      <c r="R7" s="263"/>
      <c r="S7" s="58" t="s">
        <v>15</v>
      </c>
    </row>
    <row r="8" spans="1:19" ht="101.25" x14ac:dyDescent="0.35">
      <c r="A8" s="14"/>
      <c r="B8" s="9"/>
      <c r="C8" s="17"/>
      <c r="D8" s="10"/>
      <c r="E8" s="10"/>
      <c r="F8" s="10"/>
      <c r="G8" s="58"/>
      <c r="H8" s="58"/>
      <c r="I8" s="136" t="s">
        <v>16</v>
      </c>
      <c r="J8" s="238" t="s">
        <v>17</v>
      </c>
      <c r="K8" s="130" t="s">
        <v>250</v>
      </c>
      <c r="L8" s="58">
        <v>20</v>
      </c>
      <c r="M8" s="58">
        <v>30</v>
      </c>
      <c r="N8" s="58">
        <v>40</v>
      </c>
      <c r="O8" s="58">
        <v>50</v>
      </c>
      <c r="P8" s="248" t="s">
        <v>433</v>
      </c>
      <c r="Q8" s="132">
        <v>150000</v>
      </c>
      <c r="R8" s="132">
        <v>150000</v>
      </c>
      <c r="S8" s="58" t="s">
        <v>19</v>
      </c>
    </row>
    <row r="9" spans="1:19" ht="111" customHeight="1" x14ac:dyDescent="0.35">
      <c r="A9" s="14"/>
      <c r="B9" s="9"/>
      <c r="C9" s="9"/>
      <c r="D9" s="10"/>
      <c r="E9" s="10"/>
      <c r="F9" s="10"/>
      <c r="G9" s="58"/>
      <c r="H9" s="58"/>
      <c r="I9" s="9"/>
      <c r="J9" s="136" t="s">
        <v>18</v>
      </c>
      <c r="K9" s="133">
        <v>1.87</v>
      </c>
      <c r="L9" s="137">
        <v>20</v>
      </c>
      <c r="M9" s="137">
        <v>30</v>
      </c>
      <c r="N9" s="137">
        <v>40</v>
      </c>
      <c r="O9" s="137">
        <v>50</v>
      </c>
      <c r="P9" s="134" t="s">
        <v>434</v>
      </c>
      <c r="Q9" s="135">
        <v>150000</v>
      </c>
      <c r="R9" s="135">
        <v>150000</v>
      </c>
      <c r="S9" s="137" t="s">
        <v>19</v>
      </c>
    </row>
    <row r="10" spans="1:19" ht="101.25" x14ac:dyDescent="0.35">
      <c r="A10" s="14"/>
      <c r="B10" s="9"/>
      <c r="C10" s="9"/>
      <c r="D10" s="10"/>
      <c r="E10" s="10"/>
      <c r="F10" s="10"/>
      <c r="G10" s="12"/>
      <c r="H10" s="12"/>
      <c r="I10" s="11"/>
      <c r="J10" s="59" t="s">
        <v>42</v>
      </c>
      <c r="K10" s="130"/>
      <c r="L10" s="58">
        <v>10</v>
      </c>
      <c r="M10" s="58">
        <v>15</v>
      </c>
      <c r="N10" s="58">
        <v>20</v>
      </c>
      <c r="O10" s="58">
        <v>20</v>
      </c>
      <c r="P10" s="263"/>
      <c r="Q10" s="263"/>
      <c r="R10" s="263"/>
      <c r="S10" s="58" t="s">
        <v>12</v>
      </c>
    </row>
    <row r="11" spans="1:19" ht="81" x14ac:dyDescent="0.35">
      <c r="A11" s="14"/>
      <c r="B11" s="9"/>
      <c r="C11" s="9"/>
      <c r="D11" s="10"/>
      <c r="E11" s="10"/>
      <c r="F11" s="10"/>
      <c r="G11" s="58"/>
      <c r="H11" s="58"/>
      <c r="I11" s="59" t="s">
        <v>99</v>
      </c>
      <c r="J11" s="59" t="s">
        <v>20</v>
      </c>
      <c r="K11" s="130"/>
      <c r="L11" s="58">
        <v>85</v>
      </c>
      <c r="M11" s="58">
        <v>85</v>
      </c>
      <c r="N11" s="58">
        <v>90</v>
      </c>
      <c r="O11" s="58">
        <v>90</v>
      </c>
      <c r="P11" s="263"/>
      <c r="Q11" s="263"/>
      <c r="R11" s="263"/>
      <c r="S11" s="58" t="s">
        <v>19</v>
      </c>
    </row>
    <row r="12" spans="1:19" ht="101.25" x14ac:dyDescent="0.35">
      <c r="A12" s="14"/>
      <c r="B12" s="9"/>
      <c r="C12" s="9"/>
      <c r="D12" s="10"/>
      <c r="E12" s="10"/>
      <c r="F12" s="10"/>
      <c r="G12" s="58"/>
      <c r="H12" s="58"/>
      <c r="I12" s="59" t="s">
        <v>21</v>
      </c>
      <c r="J12" s="59" t="s">
        <v>22</v>
      </c>
      <c r="K12" s="130"/>
      <c r="L12" s="58">
        <v>85</v>
      </c>
      <c r="M12" s="58">
        <v>85</v>
      </c>
      <c r="N12" s="58">
        <v>90</v>
      </c>
      <c r="O12" s="58">
        <v>90</v>
      </c>
      <c r="P12" s="263"/>
      <c r="Q12" s="263"/>
      <c r="R12" s="263"/>
      <c r="S12" s="58" t="s">
        <v>23</v>
      </c>
    </row>
    <row r="13" spans="1:19" ht="101.25" x14ac:dyDescent="0.35">
      <c r="A13" s="9"/>
      <c r="B13" s="15"/>
      <c r="C13" s="15"/>
      <c r="D13" s="16"/>
      <c r="E13" s="16"/>
      <c r="F13" s="16"/>
      <c r="G13" s="266"/>
      <c r="H13" s="266"/>
      <c r="I13" s="59" t="s">
        <v>24</v>
      </c>
      <c r="J13" s="59" t="s">
        <v>25</v>
      </c>
      <c r="K13" s="130"/>
      <c r="L13" s="58">
        <v>20</v>
      </c>
      <c r="M13" s="58">
        <v>30</v>
      </c>
      <c r="N13" s="58">
        <v>40</v>
      </c>
      <c r="O13" s="58">
        <v>50</v>
      </c>
      <c r="P13" s="269"/>
      <c r="Q13" s="269"/>
      <c r="R13" s="269"/>
      <c r="S13" s="58" t="s">
        <v>26</v>
      </c>
    </row>
    <row r="14" spans="1:19" ht="162" x14ac:dyDescent="0.35">
      <c r="A14" s="14"/>
      <c r="B14" s="9"/>
      <c r="C14" s="9"/>
      <c r="D14" s="10"/>
      <c r="E14" s="10"/>
      <c r="F14" s="10"/>
      <c r="G14" s="58"/>
      <c r="H14" s="58"/>
      <c r="I14" s="136" t="s">
        <v>27</v>
      </c>
      <c r="J14" s="59" t="s">
        <v>28</v>
      </c>
      <c r="K14" s="130"/>
      <c r="L14" s="58">
        <v>55</v>
      </c>
      <c r="M14" s="58">
        <v>60</v>
      </c>
      <c r="N14" s="58">
        <v>65</v>
      </c>
      <c r="O14" s="58">
        <v>70</v>
      </c>
      <c r="P14" s="263"/>
      <c r="Q14" s="263"/>
      <c r="R14" s="263"/>
      <c r="S14" s="58" t="s">
        <v>29</v>
      </c>
    </row>
    <row r="15" spans="1:19" ht="101.25" x14ac:dyDescent="0.35">
      <c r="A15" s="9"/>
      <c r="B15" s="9"/>
      <c r="C15" s="9"/>
      <c r="D15" s="10"/>
      <c r="E15" s="10"/>
      <c r="F15" s="10"/>
      <c r="G15" s="58"/>
      <c r="H15" s="58"/>
      <c r="I15" s="11"/>
      <c r="J15" s="59" t="s">
        <v>30</v>
      </c>
      <c r="K15" s="130"/>
      <c r="L15" s="58">
        <v>40</v>
      </c>
      <c r="M15" s="58">
        <v>45</v>
      </c>
      <c r="N15" s="58">
        <v>50</v>
      </c>
      <c r="O15" s="58">
        <v>55</v>
      </c>
      <c r="P15" s="263"/>
      <c r="Q15" s="263"/>
      <c r="R15" s="263"/>
      <c r="S15" s="58" t="s">
        <v>29</v>
      </c>
    </row>
    <row r="16" spans="1:19" ht="202.5" x14ac:dyDescent="0.35">
      <c r="A16" s="14"/>
      <c r="B16" s="15"/>
      <c r="C16" s="15"/>
      <c r="D16" s="16"/>
      <c r="E16" s="16"/>
      <c r="F16" s="16"/>
      <c r="G16" s="266"/>
      <c r="H16" s="266"/>
      <c r="I16" s="136" t="s">
        <v>31</v>
      </c>
      <c r="J16" s="59" t="s">
        <v>32</v>
      </c>
      <c r="K16" s="130"/>
      <c r="L16" s="58">
        <v>7</v>
      </c>
      <c r="M16" s="58">
        <v>8</v>
      </c>
      <c r="N16" s="58">
        <v>9</v>
      </c>
      <c r="O16" s="58">
        <v>10</v>
      </c>
      <c r="P16" s="269"/>
      <c r="Q16" s="269"/>
      <c r="R16" s="269"/>
      <c r="S16" s="58" t="s">
        <v>29</v>
      </c>
    </row>
    <row r="17" spans="1:19" ht="81" x14ac:dyDescent="0.35">
      <c r="A17" s="14"/>
      <c r="B17" s="15"/>
      <c r="C17" s="15"/>
      <c r="D17" s="16"/>
      <c r="E17" s="16"/>
      <c r="F17" s="16"/>
      <c r="G17" s="266"/>
      <c r="H17" s="266"/>
      <c r="I17" s="11"/>
      <c r="J17" s="59" t="s">
        <v>43</v>
      </c>
      <c r="K17" s="130"/>
      <c r="L17" s="58">
        <v>15</v>
      </c>
      <c r="M17" s="58">
        <v>20</v>
      </c>
      <c r="N17" s="58">
        <v>25</v>
      </c>
      <c r="O17" s="58">
        <v>30</v>
      </c>
      <c r="P17" s="269"/>
      <c r="Q17" s="269"/>
      <c r="R17" s="269"/>
      <c r="S17" s="58" t="s">
        <v>29</v>
      </c>
    </row>
    <row r="18" spans="1:19" ht="101.25" x14ac:dyDescent="0.35">
      <c r="A18" s="14"/>
      <c r="B18" s="9"/>
      <c r="C18" s="9"/>
      <c r="D18" s="10"/>
      <c r="E18" s="10"/>
      <c r="F18" s="10"/>
      <c r="G18" s="58"/>
      <c r="H18" s="58"/>
      <c r="I18" s="136" t="s">
        <v>33</v>
      </c>
      <c r="J18" s="59" t="s">
        <v>34</v>
      </c>
      <c r="K18" s="130"/>
      <c r="L18" s="58">
        <v>3.8</v>
      </c>
      <c r="M18" s="58">
        <v>4</v>
      </c>
      <c r="N18" s="58">
        <v>4.2</v>
      </c>
      <c r="O18" s="58">
        <v>4.2</v>
      </c>
      <c r="P18" s="269"/>
      <c r="Q18" s="269"/>
      <c r="R18" s="269"/>
      <c r="S18" s="58" t="s">
        <v>12</v>
      </c>
    </row>
    <row r="19" spans="1:19" ht="81" x14ac:dyDescent="0.35">
      <c r="A19" s="9"/>
      <c r="B19" s="9"/>
      <c r="C19" s="9"/>
      <c r="D19" s="10"/>
      <c r="E19" s="10"/>
      <c r="F19" s="10"/>
      <c r="G19" s="58"/>
      <c r="H19" s="58"/>
      <c r="I19" s="9"/>
      <c r="J19" s="59" t="s">
        <v>35</v>
      </c>
      <c r="K19" s="130"/>
      <c r="L19" s="58">
        <v>2</v>
      </c>
      <c r="M19" s="58">
        <v>3</v>
      </c>
      <c r="N19" s="58">
        <v>4</v>
      </c>
      <c r="O19" s="58">
        <v>5</v>
      </c>
      <c r="P19" s="263"/>
      <c r="Q19" s="263"/>
      <c r="R19" s="263"/>
      <c r="S19" s="58" t="s">
        <v>15</v>
      </c>
    </row>
    <row r="20" spans="1:19" ht="121.5" x14ac:dyDescent="0.35">
      <c r="A20" s="9"/>
      <c r="B20" s="9"/>
      <c r="C20" s="9"/>
      <c r="D20" s="10"/>
      <c r="E20" s="10"/>
      <c r="F20" s="10"/>
      <c r="G20" s="58"/>
      <c r="H20" s="58"/>
      <c r="I20" s="9"/>
      <c r="J20" s="59" t="s">
        <v>36</v>
      </c>
      <c r="K20" s="130"/>
      <c r="L20" s="58">
        <v>3.8</v>
      </c>
      <c r="M20" s="58">
        <v>4</v>
      </c>
      <c r="N20" s="58">
        <v>4.2</v>
      </c>
      <c r="O20" s="58">
        <v>4.2</v>
      </c>
      <c r="P20" s="269"/>
      <c r="Q20" s="269"/>
      <c r="R20" s="269"/>
      <c r="S20" s="58" t="s">
        <v>15</v>
      </c>
    </row>
    <row r="21" spans="1:19" ht="81" x14ac:dyDescent="0.35">
      <c r="A21" s="9"/>
      <c r="B21" s="9"/>
      <c r="C21" s="9"/>
      <c r="D21" s="10"/>
      <c r="E21" s="10"/>
      <c r="F21" s="10"/>
      <c r="G21" s="59"/>
      <c r="H21" s="59"/>
      <c r="I21" s="11"/>
      <c r="J21" s="59" t="s">
        <v>37</v>
      </c>
      <c r="K21" s="130"/>
      <c r="L21" s="58">
        <v>75</v>
      </c>
      <c r="M21" s="58">
        <v>80</v>
      </c>
      <c r="N21" s="58">
        <v>85</v>
      </c>
      <c r="O21" s="58">
        <v>90</v>
      </c>
      <c r="P21" s="269"/>
      <c r="Q21" s="269"/>
      <c r="R21" s="269"/>
      <c r="S21" s="58" t="s">
        <v>12</v>
      </c>
    </row>
    <row r="22" spans="1:19" ht="60.75" x14ac:dyDescent="0.35">
      <c r="A22" s="11"/>
      <c r="B22" s="11"/>
      <c r="C22" s="11"/>
      <c r="D22" s="12"/>
      <c r="E22" s="12"/>
      <c r="F22" s="12"/>
      <c r="G22" s="58"/>
      <c r="H22" s="58"/>
      <c r="I22" s="59" t="s">
        <v>38</v>
      </c>
      <c r="J22" s="59" t="s">
        <v>44</v>
      </c>
      <c r="K22" s="130"/>
      <c r="L22" s="58">
        <v>35</v>
      </c>
      <c r="M22" s="58">
        <v>38</v>
      </c>
      <c r="N22" s="58">
        <v>40</v>
      </c>
      <c r="O22" s="58">
        <v>45</v>
      </c>
      <c r="P22" s="269"/>
      <c r="Q22" s="269"/>
      <c r="R22" s="269"/>
      <c r="S22" s="58" t="s">
        <v>12</v>
      </c>
    </row>
    <row r="23" spans="1:19" ht="182.25" x14ac:dyDescent="0.35">
      <c r="A23" s="136" t="s">
        <v>97</v>
      </c>
      <c r="B23" s="136" t="s">
        <v>46</v>
      </c>
      <c r="C23" s="136" t="s">
        <v>47</v>
      </c>
      <c r="D23" s="136">
        <v>50</v>
      </c>
      <c r="E23" s="137">
        <v>75</v>
      </c>
      <c r="F23" s="137">
        <v>100</v>
      </c>
      <c r="G23" s="59">
        <v>150</v>
      </c>
      <c r="H23" s="59">
        <v>200</v>
      </c>
      <c r="I23" s="136" t="s">
        <v>48</v>
      </c>
      <c r="J23" s="59" t="s">
        <v>49</v>
      </c>
      <c r="K23" s="130"/>
      <c r="L23" s="58">
        <v>3.5</v>
      </c>
      <c r="M23" s="58">
        <v>3.75</v>
      </c>
      <c r="N23" s="58">
        <v>4</v>
      </c>
      <c r="O23" s="58">
        <v>4.25</v>
      </c>
      <c r="P23" s="269" t="s">
        <v>50</v>
      </c>
      <c r="Q23" s="269"/>
      <c r="R23" s="269"/>
      <c r="S23" s="58" t="s">
        <v>52</v>
      </c>
    </row>
    <row r="24" spans="1:19" ht="40.5" x14ac:dyDescent="0.35">
      <c r="A24" s="9"/>
      <c r="B24" s="9"/>
      <c r="C24" s="9"/>
      <c r="D24" s="9"/>
      <c r="E24" s="10"/>
      <c r="F24" s="10"/>
      <c r="G24" s="59"/>
      <c r="H24" s="59"/>
      <c r="I24" s="9"/>
      <c r="J24" s="59"/>
      <c r="K24" s="130"/>
      <c r="L24" s="58"/>
      <c r="M24" s="58"/>
      <c r="N24" s="58"/>
      <c r="O24" s="58"/>
      <c r="P24" s="269" t="s">
        <v>51</v>
      </c>
      <c r="Q24" s="269"/>
      <c r="R24" s="269"/>
      <c r="S24" s="58" t="s">
        <v>53</v>
      </c>
    </row>
    <row r="25" spans="1:19" ht="101.25" x14ac:dyDescent="0.35">
      <c r="A25" s="9"/>
      <c r="B25" s="9"/>
      <c r="C25" s="9"/>
      <c r="D25" s="9"/>
      <c r="E25" s="10"/>
      <c r="F25" s="10"/>
      <c r="G25" s="59"/>
      <c r="H25" s="59"/>
      <c r="I25" s="9"/>
      <c r="J25" s="59" t="s">
        <v>54</v>
      </c>
      <c r="K25" s="130"/>
      <c r="L25" s="58">
        <v>80</v>
      </c>
      <c r="M25" s="58">
        <v>85</v>
      </c>
      <c r="N25" s="58">
        <v>90</v>
      </c>
      <c r="O25" s="58">
        <v>95</v>
      </c>
      <c r="P25" s="269" t="s">
        <v>55</v>
      </c>
      <c r="Q25" s="269"/>
      <c r="R25" s="269"/>
      <c r="S25" s="58" t="s">
        <v>57</v>
      </c>
    </row>
    <row r="26" spans="1:19" ht="101.25" x14ac:dyDescent="0.35">
      <c r="A26" s="9"/>
      <c r="B26" s="9"/>
      <c r="C26" s="9"/>
      <c r="D26" s="9"/>
      <c r="E26" s="10"/>
      <c r="F26" s="10"/>
      <c r="G26" s="59"/>
      <c r="H26" s="59"/>
      <c r="I26" s="9"/>
      <c r="J26" s="59"/>
      <c r="K26" s="130"/>
      <c r="L26" s="58"/>
      <c r="M26" s="58"/>
      <c r="N26" s="58"/>
      <c r="O26" s="58"/>
      <c r="P26" s="269" t="s">
        <v>56</v>
      </c>
      <c r="Q26" s="269"/>
      <c r="R26" s="269"/>
      <c r="S26" s="58"/>
    </row>
    <row r="27" spans="1:19" ht="60.75" x14ac:dyDescent="0.35">
      <c r="A27" s="9"/>
      <c r="B27" s="9"/>
      <c r="C27" s="9"/>
      <c r="D27" s="9"/>
      <c r="E27" s="10"/>
      <c r="F27" s="10"/>
      <c r="G27" s="59"/>
      <c r="H27" s="59"/>
      <c r="I27" s="9"/>
      <c r="J27" s="59"/>
      <c r="K27" s="130"/>
      <c r="L27" s="58"/>
      <c r="M27" s="58"/>
      <c r="N27" s="58"/>
      <c r="O27" s="58"/>
      <c r="P27" s="269" t="s">
        <v>58</v>
      </c>
      <c r="Q27" s="269"/>
      <c r="R27" s="269"/>
      <c r="S27" s="58"/>
    </row>
    <row r="28" spans="1:19" ht="60.75" x14ac:dyDescent="0.35">
      <c r="A28" s="9"/>
      <c r="B28" s="9"/>
      <c r="C28" s="9"/>
      <c r="D28" s="9"/>
      <c r="E28" s="10"/>
      <c r="F28" s="10"/>
      <c r="G28" s="59"/>
      <c r="H28" s="59"/>
      <c r="I28" s="9"/>
      <c r="J28" s="59" t="s">
        <v>59</v>
      </c>
      <c r="K28" s="130"/>
      <c r="L28" s="58">
        <v>1</v>
      </c>
      <c r="M28" s="58">
        <v>1</v>
      </c>
      <c r="N28" s="58">
        <v>1</v>
      </c>
      <c r="O28" s="58">
        <v>1</v>
      </c>
      <c r="P28" s="269" t="s">
        <v>60</v>
      </c>
      <c r="Q28" s="269"/>
      <c r="R28" s="269"/>
      <c r="S28" s="58" t="s">
        <v>29</v>
      </c>
    </row>
    <row r="29" spans="1:19" ht="81" x14ac:dyDescent="0.35">
      <c r="A29" s="9"/>
      <c r="B29" s="9"/>
      <c r="C29" s="9"/>
      <c r="D29" s="9"/>
      <c r="E29" s="10"/>
      <c r="F29" s="10"/>
      <c r="G29" s="59"/>
      <c r="H29" s="59"/>
      <c r="I29" s="11"/>
      <c r="J29" s="59" t="s">
        <v>61</v>
      </c>
      <c r="K29" s="130"/>
      <c r="L29" s="58">
        <v>4</v>
      </c>
      <c r="M29" s="58">
        <v>4</v>
      </c>
      <c r="N29" s="58">
        <v>4</v>
      </c>
      <c r="O29" s="58">
        <v>4</v>
      </c>
      <c r="P29" s="269" t="s">
        <v>62</v>
      </c>
      <c r="Q29" s="269"/>
      <c r="R29" s="269"/>
      <c r="S29" s="58" t="s">
        <v>63</v>
      </c>
    </row>
    <row r="30" spans="1:19" ht="101.25" x14ac:dyDescent="0.35">
      <c r="A30" s="9"/>
      <c r="B30" s="9"/>
      <c r="C30" s="9"/>
      <c r="D30" s="9"/>
      <c r="E30" s="10"/>
      <c r="F30" s="10"/>
      <c r="G30" s="59"/>
      <c r="H30" s="59"/>
      <c r="I30" s="136" t="s">
        <v>64</v>
      </c>
      <c r="J30" s="59" t="s">
        <v>65</v>
      </c>
      <c r="K30" s="130"/>
      <c r="L30" s="58">
        <v>4</v>
      </c>
      <c r="M30" s="58">
        <v>4.25</v>
      </c>
      <c r="N30" s="58">
        <v>4.5</v>
      </c>
      <c r="O30" s="58">
        <v>4.5</v>
      </c>
      <c r="P30" s="269" t="s">
        <v>66</v>
      </c>
      <c r="Q30" s="269"/>
      <c r="R30" s="269"/>
      <c r="S30" s="58" t="s">
        <v>68</v>
      </c>
    </row>
    <row r="31" spans="1:19" ht="40.5" x14ac:dyDescent="0.35">
      <c r="A31" s="9"/>
      <c r="B31" s="9"/>
      <c r="C31" s="9"/>
      <c r="D31" s="9"/>
      <c r="E31" s="10"/>
      <c r="F31" s="10"/>
      <c r="G31" s="59"/>
      <c r="H31" s="59"/>
      <c r="I31" s="9"/>
      <c r="J31" s="59"/>
      <c r="K31" s="130"/>
      <c r="L31" s="58"/>
      <c r="M31" s="58"/>
      <c r="N31" s="58"/>
      <c r="O31" s="58"/>
      <c r="P31" s="269" t="s">
        <v>67</v>
      </c>
      <c r="Q31" s="269"/>
      <c r="R31" s="269"/>
      <c r="S31" s="58"/>
    </row>
    <row r="32" spans="1:19" ht="60.75" x14ac:dyDescent="0.35">
      <c r="A32" s="9"/>
      <c r="B32" s="9"/>
      <c r="C32" s="9"/>
      <c r="D32" s="9"/>
      <c r="E32" s="10"/>
      <c r="F32" s="10"/>
      <c r="G32" s="59"/>
      <c r="H32" s="59"/>
      <c r="I32" s="9"/>
      <c r="J32" s="59" t="s">
        <v>69</v>
      </c>
      <c r="K32" s="130"/>
      <c r="L32" s="58">
        <v>4</v>
      </c>
      <c r="M32" s="58">
        <v>4</v>
      </c>
      <c r="N32" s="58">
        <v>4</v>
      </c>
      <c r="O32" s="58">
        <v>4</v>
      </c>
      <c r="P32" s="269" t="s">
        <v>70</v>
      </c>
      <c r="Q32" s="269"/>
      <c r="R32" s="269"/>
      <c r="S32" s="58" t="s">
        <v>68</v>
      </c>
    </row>
    <row r="33" spans="1:19" ht="60.75" x14ac:dyDescent="0.35">
      <c r="A33" s="9"/>
      <c r="B33" s="9"/>
      <c r="C33" s="9"/>
      <c r="D33" s="9"/>
      <c r="E33" s="10"/>
      <c r="F33" s="10"/>
      <c r="G33" s="59"/>
      <c r="H33" s="59"/>
      <c r="I33" s="9"/>
      <c r="J33" s="59"/>
      <c r="K33" s="130"/>
      <c r="L33" s="58"/>
      <c r="M33" s="58"/>
      <c r="N33" s="58"/>
      <c r="O33" s="58"/>
      <c r="P33" s="269" t="s">
        <v>71</v>
      </c>
      <c r="Q33" s="269"/>
      <c r="R33" s="269"/>
      <c r="S33" s="58"/>
    </row>
    <row r="34" spans="1:19" ht="60.75" x14ac:dyDescent="0.35">
      <c r="A34" s="9"/>
      <c r="B34" s="9"/>
      <c r="C34" s="9"/>
      <c r="D34" s="9"/>
      <c r="E34" s="10"/>
      <c r="F34" s="10"/>
      <c r="G34" s="59"/>
      <c r="H34" s="59"/>
      <c r="I34" s="9"/>
      <c r="J34" s="59" t="s">
        <v>72</v>
      </c>
      <c r="K34" s="130"/>
      <c r="L34" s="58">
        <v>2</v>
      </c>
      <c r="M34" s="58">
        <v>2</v>
      </c>
      <c r="N34" s="58">
        <v>2</v>
      </c>
      <c r="O34" s="58">
        <v>2</v>
      </c>
      <c r="P34" s="269" t="s">
        <v>73</v>
      </c>
      <c r="Q34" s="269"/>
      <c r="R34" s="269"/>
      <c r="S34" s="58" t="s">
        <v>12</v>
      </c>
    </row>
    <row r="35" spans="1:19" ht="60.75" x14ac:dyDescent="0.35">
      <c r="A35" s="9"/>
      <c r="B35" s="9"/>
      <c r="C35" s="9"/>
      <c r="D35" s="9"/>
      <c r="E35" s="10"/>
      <c r="F35" s="10"/>
      <c r="G35" s="59"/>
      <c r="H35" s="59"/>
      <c r="I35" s="9"/>
      <c r="J35" s="59"/>
      <c r="K35" s="130"/>
      <c r="L35" s="58"/>
      <c r="M35" s="58"/>
      <c r="N35" s="58"/>
      <c r="O35" s="58"/>
      <c r="P35" s="269" t="s">
        <v>74</v>
      </c>
      <c r="Q35" s="269"/>
      <c r="R35" s="269"/>
      <c r="S35" s="58"/>
    </row>
    <row r="36" spans="1:19" ht="40.5" x14ac:dyDescent="0.35">
      <c r="A36" s="9"/>
      <c r="B36" s="9"/>
      <c r="C36" s="9"/>
      <c r="D36" s="9"/>
      <c r="E36" s="10"/>
      <c r="F36" s="10"/>
      <c r="G36" s="59"/>
      <c r="H36" s="59"/>
      <c r="I36" s="11"/>
      <c r="J36" s="59" t="s">
        <v>75</v>
      </c>
      <c r="K36" s="130"/>
      <c r="L36" s="58">
        <v>3.75</v>
      </c>
      <c r="M36" s="58">
        <v>4</v>
      </c>
      <c r="N36" s="58">
        <v>4.25</v>
      </c>
      <c r="O36" s="58">
        <v>4.5</v>
      </c>
      <c r="P36" s="269" t="s">
        <v>76</v>
      </c>
      <c r="Q36" s="269"/>
      <c r="R36" s="269"/>
      <c r="S36" s="58" t="s">
        <v>68</v>
      </c>
    </row>
    <row r="37" spans="1:19" ht="81" x14ac:dyDescent="0.35">
      <c r="A37" s="9"/>
      <c r="B37" s="9"/>
      <c r="C37" s="9"/>
      <c r="D37" s="9"/>
      <c r="E37" s="10"/>
      <c r="F37" s="10"/>
      <c r="G37" s="59"/>
      <c r="H37" s="59"/>
      <c r="I37" s="136" t="s">
        <v>77</v>
      </c>
      <c r="J37" s="59" t="s">
        <v>78</v>
      </c>
      <c r="K37" s="130"/>
      <c r="L37" s="58">
        <v>4</v>
      </c>
      <c r="M37" s="58">
        <v>4</v>
      </c>
      <c r="N37" s="58">
        <v>4</v>
      </c>
      <c r="O37" s="58">
        <v>4</v>
      </c>
      <c r="P37" s="269" t="s">
        <v>79</v>
      </c>
      <c r="Q37" s="269"/>
      <c r="R37" s="269"/>
      <c r="S37" s="58" t="s">
        <v>80</v>
      </c>
    </row>
    <row r="38" spans="1:19" ht="81" x14ac:dyDescent="0.35">
      <c r="A38" s="9"/>
      <c r="B38" s="9"/>
      <c r="C38" s="9"/>
      <c r="D38" s="9"/>
      <c r="E38" s="10"/>
      <c r="F38" s="10"/>
      <c r="G38" s="59"/>
      <c r="H38" s="59"/>
      <c r="I38" s="11"/>
      <c r="J38" s="59" t="s">
        <v>81</v>
      </c>
      <c r="K38" s="130"/>
      <c r="L38" s="58">
        <v>3</v>
      </c>
      <c r="M38" s="58">
        <v>3</v>
      </c>
      <c r="N38" s="58">
        <v>3</v>
      </c>
      <c r="O38" s="58">
        <v>3</v>
      </c>
      <c r="P38" s="269" t="s">
        <v>82</v>
      </c>
      <c r="Q38" s="269"/>
      <c r="R38" s="269"/>
      <c r="S38" s="58" t="s">
        <v>15</v>
      </c>
    </row>
    <row r="39" spans="1:19" ht="81" x14ac:dyDescent="0.35">
      <c r="A39" s="9"/>
      <c r="B39" s="9"/>
      <c r="C39" s="9"/>
      <c r="D39" s="9"/>
      <c r="E39" s="10"/>
      <c r="F39" s="10"/>
      <c r="G39" s="59"/>
      <c r="H39" s="59"/>
      <c r="I39" s="136" t="s">
        <v>83</v>
      </c>
      <c r="J39" s="59" t="s">
        <v>84</v>
      </c>
      <c r="K39" s="130"/>
      <c r="L39" s="58">
        <v>95</v>
      </c>
      <c r="M39" s="58">
        <v>100</v>
      </c>
      <c r="N39" s="58">
        <v>100</v>
      </c>
      <c r="O39" s="58">
        <v>100</v>
      </c>
      <c r="P39" s="269" t="s">
        <v>85</v>
      </c>
      <c r="Q39" s="269"/>
      <c r="R39" s="269"/>
      <c r="S39" s="58" t="s">
        <v>86</v>
      </c>
    </row>
    <row r="40" spans="1:19" ht="81" x14ac:dyDescent="0.35">
      <c r="A40" s="9"/>
      <c r="B40" s="9"/>
      <c r="C40" s="9"/>
      <c r="D40" s="9"/>
      <c r="E40" s="10"/>
      <c r="F40" s="10"/>
      <c r="G40" s="59"/>
      <c r="H40" s="59"/>
      <c r="I40" s="9"/>
      <c r="J40" s="59" t="s">
        <v>87</v>
      </c>
      <c r="K40" s="130"/>
      <c r="L40" s="58">
        <v>85</v>
      </c>
      <c r="M40" s="58">
        <v>90</v>
      </c>
      <c r="N40" s="58">
        <v>95</v>
      </c>
      <c r="O40" s="58">
        <v>100</v>
      </c>
      <c r="P40" s="269" t="s">
        <v>88</v>
      </c>
      <c r="Q40" s="269"/>
      <c r="R40" s="269"/>
      <c r="S40" s="58" t="s">
        <v>91</v>
      </c>
    </row>
    <row r="41" spans="1:19" ht="60.75" x14ac:dyDescent="0.35">
      <c r="A41" s="9"/>
      <c r="B41" s="9"/>
      <c r="C41" s="9"/>
      <c r="D41" s="9"/>
      <c r="E41" s="10"/>
      <c r="F41" s="10"/>
      <c r="G41" s="59"/>
      <c r="H41" s="59"/>
      <c r="I41" s="9"/>
      <c r="J41" s="59" t="s">
        <v>89</v>
      </c>
      <c r="K41" s="130"/>
      <c r="L41" s="58">
        <v>5</v>
      </c>
      <c r="M41" s="58">
        <v>5</v>
      </c>
      <c r="N41" s="58">
        <v>5</v>
      </c>
      <c r="O41" s="58">
        <v>5</v>
      </c>
      <c r="P41" s="269" t="s">
        <v>90</v>
      </c>
      <c r="Q41" s="269"/>
      <c r="R41" s="269"/>
      <c r="S41" s="58" t="s">
        <v>80</v>
      </c>
    </row>
    <row r="42" spans="1:19" ht="60.75" x14ac:dyDescent="0.35">
      <c r="A42" s="9"/>
      <c r="B42" s="9"/>
      <c r="C42" s="9"/>
      <c r="D42" s="9"/>
      <c r="E42" s="10"/>
      <c r="F42" s="10"/>
      <c r="G42" s="59"/>
      <c r="H42" s="59"/>
      <c r="I42" s="9"/>
      <c r="J42" s="59" t="s">
        <v>92</v>
      </c>
      <c r="K42" s="130"/>
      <c r="L42" s="58">
        <v>3.75</v>
      </c>
      <c r="M42" s="58">
        <v>4</v>
      </c>
      <c r="N42" s="58">
        <v>4.25</v>
      </c>
      <c r="O42" s="58">
        <v>4.5</v>
      </c>
      <c r="P42" s="269" t="s">
        <v>93</v>
      </c>
      <c r="Q42" s="269"/>
      <c r="R42" s="269"/>
      <c r="S42" s="58" t="s">
        <v>91</v>
      </c>
    </row>
    <row r="43" spans="1:19" ht="60.75" x14ac:dyDescent="0.35">
      <c r="A43" s="9"/>
      <c r="B43" s="9"/>
      <c r="C43" s="9"/>
      <c r="D43" s="9"/>
      <c r="E43" s="10"/>
      <c r="F43" s="10"/>
      <c r="G43" s="59"/>
      <c r="H43" s="59"/>
      <c r="I43" s="9"/>
      <c r="J43" s="59" t="s">
        <v>94</v>
      </c>
      <c r="K43" s="130"/>
      <c r="L43" s="58">
        <v>3.75</v>
      </c>
      <c r="M43" s="58">
        <v>4</v>
      </c>
      <c r="N43" s="58">
        <v>4.25</v>
      </c>
      <c r="O43" s="58">
        <v>4.5</v>
      </c>
      <c r="P43" s="269" t="s">
        <v>95</v>
      </c>
      <c r="Q43" s="269"/>
      <c r="R43" s="269"/>
      <c r="S43" s="58" t="s">
        <v>91</v>
      </c>
    </row>
    <row r="44" spans="1:19" ht="40.5" x14ac:dyDescent="0.35">
      <c r="A44" s="9"/>
      <c r="B44" s="9"/>
      <c r="C44" s="9"/>
      <c r="D44" s="9"/>
      <c r="E44" s="10"/>
      <c r="F44" s="10"/>
      <c r="G44" s="59"/>
      <c r="H44" s="59"/>
      <c r="I44" s="9"/>
      <c r="J44" s="59"/>
      <c r="K44" s="130"/>
      <c r="L44" s="58"/>
      <c r="M44" s="58"/>
      <c r="N44" s="58"/>
      <c r="O44" s="58"/>
      <c r="P44" s="269" t="s">
        <v>96</v>
      </c>
      <c r="Q44" s="269"/>
      <c r="R44" s="269"/>
      <c r="S44" s="58"/>
    </row>
  </sheetData>
  <mergeCells count="9">
    <mergeCell ref="A1:S1"/>
    <mergeCell ref="A2:A3"/>
    <mergeCell ref="B2:B3"/>
    <mergeCell ref="C2:C3"/>
    <mergeCell ref="D2:H2"/>
    <mergeCell ref="L2:M2"/>
    <mergeCell ref="P2:P3"/>
    <mergeCell ref="Q2:R2"/>
    <mergeCell ref="S2:S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71"/>
  <sheetViews>
    <sheetView view="pageBreakPreview" zoomScale="95" zoomScaleNormal="87" zoomScaleSheetLayoutView="95" workbookViewId="0">
      <pane ySplit="3" topLeftCell="A4" activePane="bottomLeft" state="frozen"/>
      <selection pane="bottomLeft" activeCell="F54" sqref="F54"/>
    </sheetView>
  </sheetViews>
  <sheetFormatPr defaultColWidth="9" defaultRowHeight="16.5" x14ac:dyDescent="0.35"/>
  <cols>
    <col min="1" max="1" width="15.875" style="5" customWidth="1"/>
    <col min="2" max="2" width="14.375" style="5" customWidth="1"/>
    <col min="3" max="3" width="9" style="5"/>
    <col min="4" max="4" width="6.25" style="5" hidden="1" customWidth="1"/>
    <col min="5" max="6" width="5" style="7" customWidth="1"/>
    <col min="7" max="8" width="6.25" style="5" hidden="1" customWidth="1"/>
    <col min="9" max="9" width="21.75" style="5" customWidth="1"/>
    <col min="10" max="10" width="17" style="5" customWidth="1"/>
    <col min="11" max="11" width="10.375" style="7" customWidth="1"/>
    <col min="12" max="13" width="4.875" style="7" customWidth="1"/>
    <col min="14" max="15" width="6.25" style="7" hidden="1" customWidth="1"/>
    <col min="16" max="16" width="17.75" style="18" customWidth="1"/>
    <col min="17" max="17" width="7" style="73" customWidth="1"/>
    <col min="18" max="18" width="7" style="18" customWidth="1"/>
    <col min="19" max="19" width="9" style="7"/>
    <col min="20" max="16384" width="9" style="5"/>
  </cols>
  <sheetData>
    <row r="1" spans="1:19" ht="23.25" x14ac:dyDescent="0.35">
      <c r="A1" s="480" t="s">
        <v>114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</row>
    <row r="2" spans="1:19" ht="20.25" customHeight="1" x14ac:dyDescent="0.35">
      <c r="A2" s="481" t="s">
        <v>0</v>
      </c>
      <c r="B2" s="481" t="s">
        <v>1</v>
      </c>
      <c r="C2" s="481" t="s">
        <v>2</v>
      </c>
      <c r="D2" s="482" t="s">
        <v>3</v>
      </c>
      <c r="E2" s="483"/>
      <c r="F2" s="483"/>
      <c r="G2" s="483"/>
      <c r="H2" s="484"/>
      <c r="I2" s="237" t="s">
        <v>4</v>
      </c>
      <c r="J2" s="237" t="s">
        <v>2</v>
      </c>
      <c r="K2" s="57" t="s">
        <v>130</v>
      </c>
      <c r="L2" s="482" t="s">
        <v>3</v>
      </c>
      <c r="M2" s="483"/>
      <c r="N2" s="41"/>
      <c r="O2" s="42"/>
      <c r="P2" s="485" t="s">
        <v>45</v>
      </c>
      <c r="Q2" s="487" t="s">
        <v>110</v>
      </c>
      <c r="R2" s="488"/>
      <c r="S2" s="481" t="s">
        <v>5</v>
      </c>
    </row>
    <row r="3" spans="1:19" ht="20.25" x14ac:dyDescent="0.35">
      <c r="A3" s="476"/>
      <c r="B3" s="476"/>
      <c r="C3" s="476"/>
      <c r="D3" s="237">
        <v>61</v>
      </c>
      <c r="E3" s="237">
        <v>62</v>
      </c>
      <c r="F3" s="237">
        <v>63</v>
      </c>
      <c r="G3" s="237">
        <v>64</v>
      </c>
      <c r="H3" s="237">
        <v>65</v>
      </c>
      <c r="I3" s="237"/>
      <c r="J3" s="237"/>
      <c r="K3" s="130">
        <v>61</v>
      </c>
      <c r="L3" s="237">
        <v>62</v>
      </c>
      <c r="M3" s="237">
        <v>63</v>
      </c>
      <c r="N3" s="237">
        <v>64</v>
      </c>
      <c r="O3" s="237">
        <v>65</v>
      </c>
      <c r="P3" s="486"/>
      <c r="Q3" s="261">
        <v>62</v>
      </c>
      <c r="R3" s="261">
        <v>63</v>
      </c>
      <c r="S3" s="476"/>
    </row>
    <row r="4" spans="1:19" ht="121.5" x14ac:dyDescent="0.35">
      <c r="A4" s="262" t="s">
        <v>39</v>
      </c>
      <c r="B4" s="136" t="s">
        <v>6</v>
      </c>
      <c r="C4" s="136" t="s">
        <v>7</v>
      </c>
      <c r="D4" s="137">
        <v>80</v>
      </c>
      <c r="E4" s="137">
        <v>85</v>
      </c>
      <c r="F4" s="137">
        <v>85</v>
      </c>
      <c r="G4" s="58">
        <v>90</v>
      </c>
      <c r="H4" s="58">
        <v>90</v>
      </c>
      <c r="I4" s="136" t="s">
        <v>8</v>
      </c>
      <c r="J4" s="59" t="s">
        <v>40</v>
      </c>
      <c r="K4" s="130"/>
      <c r="L4" s="58">
        <v>82</v>
      </c>
      <c r="M4" s="58">
        <v>84</v>
      </c>
      <c r="N4" s="58">
        <v>86</v>
      </c>
      <c r="O4" s="58">
        <v>88</v>
      </c>
      <c r="P4" s="263"/>
      <c r="Q4" s="261"/>
      <c r="R4" s="263"/>
      <c r="S4" s="58" t="s">
        <v>9</v>
      </c>
    </row>
    <row r="5" spans="1:19" ht="81" x14ac:dyDescent="0.35">
      <c r="A5" s="9"/>
      <c r="B5" s="9"/>
      <c r="C5" s="9"/>
      <c r="D5" s="9"/>
      <c r="E5" s="10"/>
      <c r="F5" s="10"/>
      <c r="G5" s="136"/>
      <c r="H5" s="136"/>
      <c r="I5" s="11"/>
      <c r="J5" s="136" t="s">
        <v>10</v>
      </c>
      <c r="K5" s="133"/>
      <c r="L5" s="137">
        <v>5</v>
      </c>
      <c r="M5" s="137">
        <v>5</v>
      </c>
      <c r="N5" s="137">
        <v>5</v>
      </c>
      <c r="O5" s="137">
        <v>5</v>
      </c>
      <c r="P5" s="264"/>
      <c r="Q5" s="265"/>
      <c r="R5" s="264"/>
      <c r="S5" s="137" t="s">
        <v>12</v>
      </c>
    </row>
    <row r="6" spans="1:19" ht="81" x14ac:dyDescent="0.35">
      <c r="A6" s="14"/>
      <c r="B6" s="9"/>
      <c r="C6" s="9"/>
      <c r="D6" s="10"/>
      <c r="E6" s="10"/>
      <c r="F6" s="10"/>
      <c r="G6" s="58"/>
      <c r="H6" s="58"/>
      <c r="I6" s="59" t="s">
        <v>13</v>
      </c>
      <c r="J6" s="59" t="s">
        <v>41</v>
      </c>
      <c r="K6" s="130"/>
      <c r="L6" s="58">
        <v>70</v>
      </c>
      <c r="M6" s="58">
        <v>75</v>
      </c>
      <c r="N6" s="58">
        <v>80</v>
      </c>
      <c r="O6" s="58">
        <v>85</v>
      </c>
      <c r="P6" s="263"/>
      <c r="Q6" s="261"/>
      <c r="R6" s="263"/>
      <c r="S6" s="58" t="s">
        <v>12</v>
      </c>
    </row>
    <row r="7" spans="1:19" ht="101.25" x14ac:dyDescent="0.35">
      <c r="A7" s="14"/>
      <c r="B7" s="15"/>
      <c r="C7" s="15"/>
      <c r="D7" s="16"/>
      <c r="E7" s="16"/>
      <c r="F7" s="16"/>
      <c r="G7" s="266"/>
      <c r="H7" s="266"/>
      <c r="I7" s="59" t="s">
        <v>98</v>
      </c>
      <c r="J7" s="59" t="s">
        <v>14</v>
      </c>
      <c r="K7" s="130"/>
      <c r="L7" s="58">
        <v>25</v>
      </c>
      <c r="M7" s="58">
        <v>30</v>
      </c>
      <c r="N7" s="58">
        <v>35</v>
      </c>
      <c r="O7" s="58">
        <v>35</v>
      </c>
      <c r="P7" s="263"/>
      <c r="Q7" s="261"/>
      <c r="R7" s="263"/>
      <c r="S7" s="58" t="s">
        <v>15</v>
      </c>
    </row>
    <row r="8" spans="1:19" ht="101.25" x14ac:dyDescent="0.35">
      <c r="A8" s="14"/>
      <c r="B8" s="9"/>
      <c r="C8" s="17"/>
      <c r="D8" s="10"/>
      <c r="E8" s="10"/>
      <c r="F8" s="10"/>
      <c r="G8" s="58"/>
      <c r="H8" s="58"/>
      <c r="I8" s="136" t="s">
        <v>16</v>
      </c>
      <c r="J8" s="238" t="s">
        <v>17</v>
      </c>
      <c r="K8" s="130"/>
      <c r="L8" s="58">
        <v>20</v>
      </c>
      <c r="M8" s="58">
        <v>30</v>
      </c>
      <c r="N8" s="58">
        <v>40</v>
      </c>
      <c r="O8" s="58">
        <v>50</v>
      </c>
      <c r="P8" s="263"/>
      <c r="Q8" s="261"/>
      <c r="R8" s="263"/>
      <c r="S8" s="58" t="s">
        <v>19</v>
      </c>
    </row>
    <row r="9" spans="1:19" ht="101.25" x14ac:dyDescent="0.35">
      <c r="A9" s="14"/>
      <c r="B9" s="9"/>
      <c r="C9" s="9"/>
      <c r="D9" s="10"/>
      <c r="E9" s="10"/>
      <c r="F9" s="10"/>
      <c r="G9" s="58"/>
      <c r="H9" s="58"/>
      <c r="I9" s="9"/>
      <c r="J9" s="59" t="s">
        <v>18</v>
      </c>
      <c r="K9" s="130"/>
      <c r="L9" s="58">
        <v>20</v>
      </c>
      <c r="M9" s="58">
        <v>30</v>
      </c>
      <c r="N9" s="58">
        <v>40</v>
      </c>
      <c r="O9" s="58">
        <v>50</v>
      </c>
      <c r="P9" s="263"/>
      <c r="Q9" s="261"/>
      <c r="R9" s="263"/>
      <c r="S9" s="58" t="s">
        <v>19</v>
      </c>
    </row>
    <row r="10" spans="1:19" ht="101.25" x14ac:dyDescent="0.35">
      <c r="A10" s="14"/>
      <c r="B10" s="9"/>
      <c r="C10" s="9"/>
      <c r="D10" s="10"/>
      <c r="E10" s="10"/>
      <c r="F10" s="10"/>
      <c r="G10" s="58"/>
      <c r="H10" s="58"/>
      <c r="I10" s="11"/>
      <c r="J10" s="59" t="s">
        <v>42</v>
      </c>
      <c r="K10" s="130"/>
      <c r="L10" s="58">
        <v>10</v>
      </c>
      <c r="M10" s="58">
        <v>15</v>
      </c>
      <c r="N10" s="58">
        <v>20</v>
      </c>
      <c r="O10" s="58">
        <v>20</v>
      </c>
      <c r="P10" s="263"/>
      <c r="Q10" s="261"/>
      <c r="R10" s="263"/>
      <c r="S10" s="58" t="s">
        <v>12</v>
      </c>
    </row>
    <row r="11" spans="1:19" ht="84" x14ac:dyDescent="0.35">
      <c r="A11" s="60"/>
      <c r="B11" s="61"/>
      <c r="C11" s="61"/>
      <c r="D11" s="144"/>
      <c r="E11" s="144"/>
      <c r="F11" s="144"/>
      <c r="G11" s="63"/>
      <c r="H11" s="63"/>
      <c r="I11" s="267" t="s">
        <v>99</v>
      </c>
      <c r="J11" s="64" t="s">
        <v>20</v>
      </c>
      <c r="K11" s="63">
        <v>93.75</v>
      </c>
      <c r="L11" s="63">
        <v>85</v>
      </c>
      <c r="M11" s="63">
        <v>85</v>
      </c>
      <c r="N11" s="63">
        <v>90</v>
      </c>
      <c r="O11" s="63">
        <v>90</v>
      </c>
      <c r="P11" s="65"/>
      <c r="Q11" s="63"/>
      <c r="R11" s="65"/>
      <c r="S11" s="63" t="s">
        <v>19</v>
      </c>
    </row>
    <row r="12" spans="1:19" ht="20.25" x14ac:dyDescent="0.35">
      <c r="A12" s="60"/>
      <c r="B12" s="61"/>
      <c r="C12" s="61"/>
      <c r="D12" s="144"/>
      <c r="E12" s="144"/>
      <c r="F12" s="144"/>
      <c r="G12" s="63"/>
      <c r="H12" s="63"/>
      <c r="I12" s="67"/>
      <c r="J12" s="67"/>
      <c r="K12" s="143"/>
      <c r="L12" s="143"/>
      <c r="M12" s="143"/>
      <c r="N12" s="143"/>
      <c r="O12" s="143"/>
      <c r="P12" s="68" t="s">
        <v>136</v>
      </c>
      <c r="Q12" s="69">
        <v>460000</v>
      </c>
      <c r="R12" s="489">
        <f>Q12*110/100</f>
        <v>506000</v>
      </c>
      <c r="S12" s="63" t="s">
        <v>19</v>
      </c>
    </row>
    <row r="13" spans="1:19" ht="20.25" x14ac:dyDescent="0.35">
      <c r="A13" s="60"/>
      <c r="B13" s="61"/>
      <c r="C13" s="61"/>
      <c r="D13" s="144"/>
      <c r="E13" s="144"/>
      <c r="F13" s="144"/>
      <c r="G13" s="63"/>
      <c r="H13" s="63"/>
      <c r="I13" s="61"/>
      <c r="J13" s="61"/>
      <c r="K13" s="144"/>
      <c r="L13" s="144"/>
      <c r="M13" s="144"/>
      <c r="N13" s="144"/>
      <c r="O13" s="144"/>
      <c r="P13" s="70" t="s">
        <v>137</v>
      </c>
      <c r="Q13" s="144"/>
      <c r="R13" s="490"/>
      <c r="S13" s="144"/>
    </row>
    <row r="14" spans="1:19" ht="20.25" x14ac:dyDescent="0.35">
      <c r="A14" s="60"/>
      <c r="B14" s="61"/>
      <c r="C14" s="61"/>
      <c r="D14" s="144"/>
      <c r="E14" s="144"/>
      <c r="F14" s="144"/>
      <c r="G14" s="63"/>
      <c r="H14" s="63"/>
      <c r="I14" s="71"/>
      <c r="J14" s="71"/>
      <c r="K14" s="145"/>
      <c r="L14" s="145"/>
      <c r="M14" s="145"/>
      <c r="N14" s="145"/>
      <c r="O14" s="145"/>
      <c r="P14" s="72" t="s">
        <v>138</v>
      </c>
      <c r="Q14" s="145"/>
      <c r="R14" s="491"/>
      <c r="S14" s="145"/>
    </row>
    <row r="15" spans="1:19" ht="20.25" x14ac:dyDescent="0.35">
      <c r="A15" s="60"/>
      <c r="B15" s="61"/>
      <c r="C15" s="61"/>
      <c r="D15" s="144"/>
      <c r="E15" s="144"/>
      <c r="F15" s="144"/>
      <c r="G15" s="63"/>
      <c r="H15" s="63"/>
      <c r="I15" s="67"/>
      <c r="J15" s="67"/>
      <c r="K15" s="143"/>
      <c r="L15" s="143"/>
      <c r="M15" s="143"/>
      <c r="N15" s="143"/>
      <c r="O15" s="143"/>
      <c r="P15" s="68" t="s">
        <v>139</v>
      </c>
      <c r="Q15" s="69">
        <v>50000</v>
      </c>
      <c r="R15" s="489">
        <f t="shared" ref="R15:R32" si="0">Q15*110/100</f>
        <v>55000</v>
      </c>
      <c r="S15" s="143" t="s">
        <v>19</v>
      </c>
    </row>
    <row r="16" spans="1:19" ht="20.25" x14ac:dyDescent="0.35">
      <c r="A16" s="60"/>
      <c r="B16" s="61"/>
      <c r="C16" s="61"/>
      <c r="D16" s="144"/>
      <c r="E16" s="144"/>
      <c r="F16" s="144"/>
      <c r="G16" s="63"/>
      <c r="H16" s="63"/>
      <c r="I16" s="61"/>
      <c r="J16" s="61"/>
      <c r="K16" s="144"/>
      <c r="L16" s="144"/>
      <c r="M16" s="144"/>
      <c r="N16" s="144"/>
      <c r="O16" s="144"/>
      <c r="P16" s="70" t="s">
        <v>140</v>
      </c>
      <c r="Q16" s="144"/>
      <c r="R16" s="490"/>
      <c r="S16" s="144"/>
    </row>
    <row r="17" spans="1:19" ht="20.25" x14ac:dyDescent="0.35">
      <c r="A17" s="60"/>
      <c r="B17" s="61"/>
      <c r="C17" s="61"/>
      <c r="D17" s="144"/>
      <c r="E17" s="144"/>
      <c r="F17" s="144"/>
      <c r="G17" s="63"/>
      <c r="H17" s="63"/>
      <c r="I17" s="71"/>
      <c r="J17" s="71"/>
      <c r="K17" s="145"/>
      <c r="L17" s="145"/>
      <c r="M17" s="145"/>
      <c r="N17" s="145"/>
      <c r="O17" s="145"/>
      <c r="P17" s="72" t="s">
        <v>141</v>
      </c>
      <c r="Q17" s="145"/>
      <c r="R17" s="491"/>
      <c r="S17" s="145"/>
    </row>
    <row r="18" spans="1:19" ht="20.25" x14ac:dyDescent="0.35">
      <c r="A18" s="60"/>
      <c r="B18" s="61"/>
      <c r="C18" s="61"/>
      <c r="D18" s="144"/>
      <c r="E18" s="144"/>
      <c r="F18" s="144"/>
      <c r="G18" s="63"/>
      <c r="H18" s="63"/>
      <c r="I18" s="67"/>
      <c r="J18" s="67"/>
      <c r="K18" s="143"/>
      <c r="L18" s="143"/>
      <c r="M18" s="143"/>
      <c r="N18" s="143"/>
      <c r="O18" s="143"/>
      <c r="P18" s="68" t="s">
        <v>142</v>
      </c>
      <c r="Q18" s="69">
        <v>20000</v>
      </c>
      <c r="R18" s="489">
        <f t="shared" si="0"/>
        <v>22000</v>
      </c>
      <c r="S18" s="143" t="s">
        <v>19</v>
      </c>
    </row>
    <row r="19" spans="1:19" ht="20.25" x14ac:dyDescent="0.35">
      <c r="A19" s="60"/>
      <c r="B19" s="61"/>
      <c r="C19" s="61"/>
      <c r="D19" s="144"/>
      <c r="E19" s="144"/>
      <c r="F19" s="144"/>
      <c r="G19" s="63"/>
      <c r="H19" s="63"/>
      <c r="I19" s="61"/>
      <c r="J19" s="61"/>
      <c r="K19" s="144"/>
      <c r="L19" s="144"/>
      <c r="M19" s="144"/>
      <c r="N19" s="144"/>
      <c r="O19" s="144"/>
      <c r="P19" s="70" t="s">
        <v>143</v>
      </c>
      <c r="Q19" s="144"/>
      <c r="R19" s="490"/>
      <c r="S19" s="144"/>
    </row>
    <row r="20" spans="1:19" ht="20.25" x14ac:dyDescent="0.35">
      <c r="A20" s="60"/>
      <c r="B20" s="61"/>
      <c r="C20" s="61"/>
      <c r="D20" s="144"/>
      <c r="E20" s="144"/>
      <c r="F20" s="144"/>
      <c r="G20" s="63"/>
      <c r="H20" s="63"/>
      <c r="I20" s="71"/>
      <c r="J20" s="71"/>
      <c r="K20" s="145"/>
      <c r="L20" s="145"/>
      <c r="M20" s="145"/>
      <c r="N20" s="145"/>
      <c r="O20" s="145"/>
      <c r="P20" s="72" t="s">
        <v>144</v>
      </c>
      <c r="Q20" s="145"/>
      <c r="R20" s="491"/>
      <c r="S20" s="145"/>
    </row>
    <row r="21" spans="1:19" ht="60.75" x14ac:dyDescent="0.35">
      <c r="A21" s="60"/>
      <c r="B21" s="61"/>
      <c r="C21" s="61"/>
      <c r="D21" s="144"/>
      <c r="E21" s="144"/>
      <c r="F21" s="144"/>
      <c r="G21" s="63"/>
      <c r="H21" s="63"/>
      <c r="I21" s="64"/>
      <c r="J21" s="64"/>
      <c r="K21" s="63"/>
      <c r="L21" s="63"/>
      <c r="M21" s="63"/>
      <c r="N21" s="63"/>
      <c r="O21" s="63"/>
      <c r="P21" s="65" t="s">
        <v>186</v>
      </c>
      <c r="Q21" s="66">
        <v>10000</v>
      </c>
      <c r="R21" s="143">
        <f t="shared" si="0"/>
        <v>11000</v>
      </c>
      <c r="S21" s="63" t="s">
        <v>19</v>
      </c>
    </row>
    <row r="22" spans="1:19" ht="60.75" x14ac:dyDescent="0.35">
      <c r="A22" s="60"/>
      <c r="B22" s="61"/>
      <c r="C22" s="61"/>
      <c r="D22" s="144"/>
      <c r="E22" s="144"/>
      <c r="F22" s="144"/>
      <c r="G22" s="63"/>
      <c r="H22" s="63"/>
      <c r="I22" s="64"/>
      <c r="J22" s="64"/>
      <c r="K22" s="63"/>
      <c r="L22" s="63"/>
      <c r="M22" s="63"/>
      <c r="N22" s="63"/>
      <c r="O22" s="63"/>
      <c r="P22" s="65" t="s">
        <v>145</v>
      </c>
      <c r="Q22" s="66">
        <v>50000</v>
      </c>
      <c r="R22" s="143">
        <f t="shared" si="0"/>
        <v>55000</v>
      </c>
      <c r="S22" s="63" t="s">
        <v>19</v>
      </c>
    </row>
    <row r="23" spans="1:19" ht="60.75" x14ac:dyDescent="0.35">
      <c r="A23" s="60"/>
      <c r="B23" s="61"/>
      <c r="C23" s="61"/>
      <c r="D23" s="144"/>
      <c r="E23" s="144"/>
      <c r="F23" s="144"/>
      <c r="G23" s="63"/>
      <c r="H23" s="63"/>
      <c r="I23" s="64"/>
      <c r="J23" s="64"/>
      <c r="K23" s="63"/>
      <c r="L23" s="63"/>
      <c r="M23" s="63"/>
      <c r="N23" s="63"/>
      <c r="O23" s="63"/>
      <c r="P23" s="65" t="s">
        <v>146</v>
      </c>
      <c r="Q23" s="66">
        <v>40000</v>
      </c>
      <c r="R23" s="143">
        <f t="shared" si="0"/>
        <v>44000</v>
      </c>
      <c r="S23" s="63" t="s">
        <v>19</v>
      </c>
    </row>
    <row r="24" spans="1:19" ht="40.5" x14ac:dyDescent="0.35">
      <c r="A24" s="60"/>
      <c r="B24" s="61"/>
      <c r="C24" s="61"/>
      <c r="D24" s="144"/>
      <c r="E24" s="144"/>
      <c r="F24" s="144"/>
      <c r="G24" s="63"/>
      <c r="H24" s="63"/>
      <c r="I24" s="64"/>
      <c r="J24" s="64"/>
      <c r="K24" s="63"/>
      <c r="L24" s="63"/>
      <c r="M24" s="63"/>
      <c r="N24" s="63"/>
      <c r="O24" s="63"/>
      <c r="P24" s="65" t="s">
        <v>147</v>
      </c>
      <c r="Q24" s="66">
        <v>33000</v>
      </c>
      <c r="R24" s="143">
        <f t="shared" si="0"/>
        <v>36300</v>
      </c>
      <c r="S24" s="63" t="s">
        <v>19</v>
      </c>
    </row>
    <row r="25" spans="1:19" ht="40.5" x14ac:dyDescent="0.35">
      <c r="A25" s="60"/>
      <c r="B25" s="61"/>
      <c r="C25" s="61"/>
      <c r="D25" s="144"/>
      <c r="E25" s="144"/>
      <c r="F25" s="144"/>
      <c r="G25" s="63"/>
      <c r="H25" s="63"/>
      <c r="I25" s="64"/>
      <c r="J25" s="64"/>
      <c r="K25" s="63"/>
      <c r="L25" s="63"/>
      <c r="M25" s="63"/>
      <c r="N25" s="63"/>
      <c r="O25" s="63"/>
      <c r="P25" s="65" t="s">
        <v>148</v>
      </c>
      <c r="Q25" s="66">
        <v>20000</v>
      </c>
      <c r="R25" s="143">
        <f t="shared" si="0"/>
        <v>22000</v>
      </c>
      <c r="S25" s="63" t="s">
        <v>19</v>
      </c>
    </row>
    <row r="26" spans="1:19" ht="60.75" x14ac:dyDescent="0.35">
      <c r="A26" s="60"/>
      <c r="B26" s="61"/>
      <c r="C26" s="61"/>
      <c r="D26" s="144"/>
      <c r="E26" s="144"/>
      <c r="F26" s="144"/>
      <c r="G26" s="63"/>
      <c r="H26" s="63"/>
      <c r="I26" s="64"/>
      <c r="J26" s="64"/>
      <c r="K26" s="63"/>
      <c r="L26" s="63"/>
      <c r="M26" s="63"/>
      <c r="N26" s="63"/>
      <c r="O26" s="63"/>
      <c r="P26" s="65" t="s">
        <v>149</v>
      </c>
      <c r="Q26" s="66">
        <v>150000</v>
      </c>
      <c r="R26" s="143">
        <f t="shared" si="0"/>
        <v>165000</v>
      </c>
      <c r="S26" s="63" t="s">
        <v>19</v>
      </c>
    </row>
    <row r="27" spans="1:19" ht="40.5" x14ac:dyDescent="0.35">
      <c r="A27" s="60"/>
      <c r="B27" s="61"/>
      <c r="C27" s="61"/>
      <c r="D27" s="144"/>
      <c r="E27" s="144"/>
      <c r="F27" s="144"/>
      <c r="G27" s="63"/>
      <c r="H27" s="63"/>
      <c r="I27" s="64"/>
      <c r="J27" s="64"/>
      <c r="K27" s="63"/>
      <c r="L27" s="63"/>
      <c r="M27" s="63"/>
      <c r="N27" s="63"/>
      <c r="O27" s="63"/>
      <c r="P27" s="65" t="s">
        <v>150</v>
      </c>
      <c r="Q27" s="66">
        <v>100000</v>
      </c>
      <c r="R27" s="143">
        <f t="shared" si="0"/>
        <v>110000</v>
      </c>
      <c r="S27" s="63" t="s">
        <v>19</v>
      </c>
    </row>
    <row r="28" spans="1:19" ht="60.75" x14ac:dyDescent="0.35">
      <c r="A28" s="60"/>
      <c r="B28" s="61"/>
      <c r="C28" s="61"/>
      <c r="D28" s="144"/>
      <c r="E28" s="144"/>
      <c r="F28" s="144"/>
      <c r="G28" s="63"/>
      <c r="H28" s="63"/>
      <c r="I28" s="64"/>
      <c r="J28" s="64"/>
      <c r="K28" s="63"/>
      <c r="L28" s="63"/>
      <c r="M28" s="63"/>
      <c r="N28" s="63"/>
      <c r="O28" s="63"/>
      <c r="P28" s="65" t="s">
        <v>151</v>
      </c>
      <c r="Q28" s="66">
        <v>120000</v>
      </c>
      <c r="R28" s="143">
        <f t="shared" si="0"/>
        <v>132000</v>
      </c>
      <c r="S28" s="63" t="s">
        <v>19</v>
      </c>
    </row>
    <row r="29" spans="1:19" ht="40.5" x14ac:dyDescent="0.35">
      <c r="A29" s="60"/>
      <c r="B29" s="61"/>
      <c r="C29" s="61"/>
      <c r="D29" s="144"/>
      <c r="E29" s="144"/>
      <c r="F29" s="144"/>
      <c r="G29" s="63"/>
      <c r="H29" s="63"/>
      <c r="I29" s="64"/>
      <c r="J29" s="64"/>
      <c r="K29" s="63"/>
      <c r="L29" s="63"/>
      <c r="M29" s="63"/>
      <c r="N29" s="63"/>
      <c r="O29" s="63"/>
      <c r="P29" s="65" t="s">
        <v>152</v>
      </c>
      <c r="Q29" s="66">
        <v>25000</v>
      </c>
      <c r="R29" s="143">
        <f t="shared" si="0"/>
        <v>27500</v>
      </c>
      <c r="S29" s="63" t="s">
        <v>19</v>
      </c>
    </row>
    <row r="30" spans="1:19" ht="40.5" x14ac:dyDescent="0.35">
      <c r="A30" s="60"/>
      <c r="B30" s="61"/>
      <c r="C30" s="61"/>
      <c r="D30" s="144"/>
      <c r="E30" s="144"/>
      <c r="F30" s="144"/>
      <c r="G30" s="63"/>
      <c r="H30" s="63"/>
      <c r="I30" s="64"/>
      <c r="J30" s="64"/>
      <c r="K30" s="63"/>
      <c r="L30" s="63"/>
      <c r="M30" s="63"/>
      <c r="N30" s="63"/>
      <c r="O30" s="63"/>
      <c r="P30" s="65" t="s">
        <v>153</v>
      </c>
      <c r="Q30" s="66">
        <v>20000</v>
      </c>
      <c r="R30" s="143">
        <f t="shared" si="0"/>
        <v>22000</v>
      </c>
      <c r="S30" s="63" t="s">
        <v>19</v>
      </c>
    </row>
    <row r="31" spans="1:19" ht="40.5" x14ac:dyDescent="0.35">
      <c r="A31" s="60"/>
      <c r="B31" s="61"/>
      <c r="C31" s="61"/>
      <c r="D31" s="144"/>
      <c r="E31" s="144"/>
      <c r="F31" s="144"/>
      <c r="G31" s="63"/>
      <c r="H31" s="63"/>
      <c r="I31" s="64"/>
      <c r="J31" s="64"/>
      <c r="K31" s="63"/>
      <c r="L31" s="63"/>
      <c r="M31" s="63"/>
      <c r="N31" s="63"/>
      <c r="O31" s="63"/>
      <c r="P31" s="65" t="s">
        <v>154</v>
      </c>
      <c r="Q31" s="66">
        <v>45000</v>
      </c>
      <c r="R31" s="143">
        <f t="shared" si="0"/>
        <v>49500</v>
      </c>
      <c r="S31" s="63" t="s">
        <v>19</v>
      </c>
    </row>
    <row r="32" spans="1:19" ht="40.5" x14ac:dyDescent="0.35">
      <c r="A32" s="60"/>
      <c r="B32" s="61"/>
      <c r="C32" s="61"/>
      <c r="D32" s="144"/>
      <c r="E32" s="144"/>
      <c r="F32" s="144"/>
      <c r="G32" s="63"/>
      <c r="H32" s="63"/>
      <c r="I32" s="64"/>
      <c r="J32" s="64"/>
      <c r="K32" s="63"/>
      <c r="L32" s="63"/>
      <c r="M32" s="63"/>
      <c r="N32" s="63"/>
      <c r="O32" s="63"/>
      <c r="P32" s="65" t="s">
        <v>155</v>
      </c>
      <c r="Q32" s="66">
        <v>83000</v>
      </c>
      <c r="R32" s="143">
        <f t="shared" si="0"/>
        <v>91300</v>
      </c>
      <c r="S32" s="63" t="s">
        <v>19</v>
      </c>
    </row>
    <row r="33" spans="1:19" ht="20.25" x14ac:dyDescent="0.35">
      <c r="A33" s="60"/>
      <c r="B33" s="61"/>
      <c r="C33" s="61"/>
      <c r="D33" s="144"/>
      <c r="E33" s="144"/>
      <c r="F33" s="144"/>
      <c r="G33" s="63"/>
      <c r="H33" s="63"/>
      <c r="I33" s="64"/>
      <c r="J33" s="64"/>
      <c r="K33" s="63"/>
      <c r="L33" s="63"/>
      <c r="M33" s="63"/>
      <c r="N33" s="63"/>
      <c r="O33" s="63"/>
      <c r="P33" s="74" t="s">
        <v>156</v>
      </c>
      <c r="Q33" s="63"/>
      <c r="R33" s="65"/>
      <c r="S33" s="63"/>
    </row>
    <row r="34" spans="1:19" ht="101.25" x14ac:dyDescent="0.35">
      <c r="A34" s="60"/>
      <c r="B34" s="61"/>
      <c r="C34" s="61"/>
      <c r="D34" s="144"/>
      <c r="E34" s="144"/>
      <c r="F34" s="144"/>
      <c r="G34" s="63"/>
      <c r="H34" s="63"/>
      <c r="I34" s="267" t="s">
        <v>21</v>
      </c>
      <c r="J34" s="64" t="s">
        <v>22</v>
      </c>
      <c r="K34" s="268" t="s">
        <v>241</v>
      </c>
      <c r="L34" s="63">
        <v>85</v>
      </c>
      <c r="M34" s="63">
        <v>85</v>
      </c>
      <c r="N34" s="63">
        <v>90</v>
      </c>
      <c r="O34" s="63">
        <v>90</v>
      </c>
      <c r="P34" s="65"/>
      <c r="Q34" s="63"/>
      <c r="R34" s="65"/>
      <c r="S34" s="63" t="s">
        <v>23</v>
      </c>
    </row>
    <row r="35" spans="1:19" ht="20.25" x14ac:dyDescent="0.35">
      <c r="A35" s="60"/>
      <c r="B35" s="61"/>
      <c r="C35" s="61"/>
      <c r="D35" s="144"/>
      <c r="E35" s="144"/>
      <c r="F35" s="144"/>
      <c r="G35" s="63"/>
      <c r="H35" s="63"/>
      <c r="I35" s="64"/>
      <c r="J35" s="64"/>
      <c r="K35" s="63"/>
      <c r="L35" s="63"/>
      <c r="M35" s="63"/>
      <c r="N35" s="63"/>
      <c r="O35" s="63"/>
      <c r="P35" s="65" t="s">
        <v>157</v>
      </c>
      <c r="Q35" s="66">
        <v>50000</v>
      </c>
      <c r="R35" s="63">
        <f>Q35*110/100</f>
        <v>55000</v>
      </c>
      <c r="S35" s="63" t="s">
        <v>19</v>
      </c>
    </row>
    <row r="36" spans="1:19" ht="60.75" x14ac:dyDescent="0.35">
      <c r="A36" s="60"/>
      <c r="B36" s="61"/>
      <c r="C36" s="61"/>
      <c r="D36" s="144"/>
      <c r="E36" s="144"/>
      <c r="F36" s="144"/>
      <c r="G36" s="63"/>
      <c r="H36" s="63"/>
      <c r="I36" s="64"/>
      <c r="J36" s="64"/>
      <c r="K36" s="63"/>
      <c r="L36" s="63"/>
      <c r="M36" s="63"/>
      <c r="N36" s="63"/>
      <c r="O36" s="63"/>
      <c r="P36" s="65" t="s">
        <v>158</v>
      </c>
      <c r="Q36" s="66">
        <v>20000</v>
      </c>
      <c r="R36" s="63">
        <f t="shared" ref="R36:R38" si="1">Q36*110/100</f>
        <v>22000</v>
      </c>
      <c r="S36" s="63" t="s">
        <v>19</v>
      </c>
    </row>
    <row r="37" spans="1:19" ht="60.75" x14ac:dyDescent="0.35">
      <c r="A37" s="60"/>
      <c r="B37" s="61"/>
      <c r="C37" s="61"/>
      <c r="D37" s="144"/>
      <c r="E37" s="144"/>
      <c r="F37" s="144"/>
      <c r="G37" s="63"/>
      <c r="H37" s="63"/>
      <c r="I37" s="64"/>
      <c r="J37" s="64"/>
      <c r="K37" s="63"/>
      <c r="L37" s="63"/>
      <c r="M37" s="63"/>
      <c r="N37" s="63"/>
      <c r="O37" s="63"/>
      <c r="P37" s="65" t="s">
        <v>159</v>
      </c>
      <c r="Q37" s="66">
        <v>17000</v>
      </c>
      <c r="R37" s="63">
        <f t="shared" si="1"/>
        <v>18700</v>
      </c>
      <c r="S37" s="63" t="s">
        <v>19</v>
      </c>
    </row>
    <row r="38" spans="1:19" ht="60.75" x14ac:dyDescent="0.35">
      <c r="A38" s="60"/>
      <c r="B38" s="61"/>
      <c r="C38" s="61"/>
      <c r="D38" s="144"/>
      <c r="E38" s="144"/>
      <c r="F38" s="144"/>
      <c r="G38" s="63"/>
      <c r="H38" s="63"/>
      <c r="I38" s="64"/>
      <c r="J38" s="64"/>
      <c r="K38" s="63"/>
      <c r="L38" s="63"/>
      <c r="M38" s="63"/>
      <c r="N38" s="63"/>
      <c r="O38" s="63"/>
      <c r="P38" s="65" t="s">
        <v>161</v>
      </c>
      <c r="Q38" s="66">
        <v>45000</v>
      </c>
      <c r="R38" s="63">
        <f t="shared" si="1"/>
        <v>49500</v>
      </c>
      <c r="S38" s="63" t="s">
        <v>19</v>
      </c>
    </row>
    <row r="39" spans="1:19" ht="21" x14ac:dyDescent="0.35">
      <c r="A39" s="60"/>
      <c r="B39" s="61"/>
      <c r="C39" s="61"/>
      <c r="D39" s="144"/>
      <c r="E39" s="144"/>
      <c r="F39" s="144"/>
      <c r="G39" s="63"/>
      <c r="H39" s="63"/>
      <c r="I39" s="492" t="s">
        <v>205</v>
      </c>
      <c r="J39" s="493"/>
      <c r="K39" s="493"/>
      <c r="L39" s="493"/>
      <c r="M39" s="493"/>
      <c r="N39" s="493"/>
      <c r="O39" s="493"/>
      <c r="P39" s="493"/>
      <c r="Q39" s="493"/>
      <c r="R39" s="493"/>
      <c r="S39" s="494"/>
    </row>
    <row r="40" spans="1:19" ht="101.25" x14ac:dyDescent="0.35">
      <c r="A40" s="9"/>
      <c r="B40" s="15"/>
      <c r="C40" s="15"/>
      <c r="D40" s="16"/>
      <c r="E40" s="16"/>
      <c r="F40" s="16"/>
      <c r="G40" s="266"/>
      <c r="H40" s="266"/>
      <c r="I40" s="59" t="s">
        <v>24</v>
      </c>
      <c r="J40" s="59" t="s">
        <v>25</v>
      </c>
      <c r="K40" s="130"/>
      <c r="L40" s="58">
        <v>20</v>
      </c>
      <c r="M40" s="58">
        <v>30</v>
      </c>
      <c r="N40" s="58">
        <v>40</v>
      </c>
      <c r="O40" s="58">
        <v>50</v>
      </c>
      <c r="P40" s="269"/>
      <c r="Q40" s="261"/>
      <c r="R40" s="269"/>
      <c r="S40" s="58" t="s">
        <v>26</v>
      </c>
    </row>
    <row r="41" spans="1:19" ht="141.75" x14ac:dyDescent="0.35">
      <c r="A41" s="14"/>
      <c r="B41" s="9"/>
      <c r="C41" s="9"/>
      <c r="D41" s="10"/>
      <c r="E41" s="10"/>
      <c r="F41" s="10"/>
      <c r="G41" s="58"/>
      <c r="H41" s="58"/>
      <c r="I41" s="136" t="s">
        <v>27</v>
      </c>
      <c r="J41" s="59" t="s">
        <v>28</v>
      </c>
      <c r="K41" s="130"/>
      <c r="L41" s="58">
        <v>55</v>
      </c>
      <c r="M41" s="58">
        <v>60</v>
      </c>
      <c r="N41" s="58">
        <v>65</v>
      </c>
      <c r="O41" s="58">
        <v>70</v>
      </c>
      <c r="P41" s="263"/>
      <c r="Q41" s="261"/>
      <c r="R41" s="263"/>
      <c r="S41" s="58" t="s">
        <v>29</v>
      </c>
    </row>
    <row r="42" spans="1:19" ht="101.25" x14ac:dyDescent="0.35">
      <c r="A42" s="9"/>
      <c r="B42" s="9"/>
      <c r="C42" s="9"/>
      <c r="D42" s="10"/>
      <c r="E42" s="10"/>
      <c r="F42" s="10"/>
      <c r="G42" s="58"/>
      <c r="H42" s="58"/>
      <c r="I42" s="11"/>
      <c r="J42" s="59" t="s">
        <v>30</v>
      </c>
      <c r="K42" s="130"/>
      <c r="L42" s="58">
        <v>40</v>
      </c>
      <c r="M42" s="58">
        <v>45</v>
      </c>
      <c r="N42" s="58">
        <v>50</v>
      </c>
      <c r="O42" s="58">
        <v>55</v>
      </c>
      <c r="P42" s="263"/>
      <c r="Q42" s="261"/>
      <c r="R42" s="263"/>
      <c r="S42" s="58" t="s">
        <v>29</v>
      </c>
    </row>
    <row r="43" spans="1:19" ht="182.25" x14ac:dyDescent="0.35">
      <c r="A43" s="14"/>
      <c r="B43" s="15"/>
      <c r="C43" s="15"/>
      <c r="D43" s="16"/>
      <c r="E43" s="16"/>
      <c r="F43" s="16"/>
      <c r="G43" s="266"/>
      <c r="H43" s="266"/>
      <c r="I43" s="136" t="s">
        <v>31</v>
      </c>
      <c r="J43" s="59" t="s">
        <v>32</v>
      </c>
      <c r="K43" s="130"/>
      <c r="L43" s="58">
        <v>7</v>
      </c>
      <c r="M43" s="58">
        <v>8</v>
      </c>
      <c r="N43" s="58">
        <v>9</v>
      </c>
      <c r="O43" s="58">
        <v>10</v>
      </c>
      <c r="P43" s="269"/>
      <c r="Q43" s="261"/>
      <c r="R43" s="269"/>
      <c r="S43" s="58" t="s">
        <v>29</v>
      </c>
    </row>
    <row r="44" spans="1:19" ht="81" x14ac:dyDescent="0.35">
      <c r="A44" s="14"/>
      <c r="B44" s="15"/>
      <c r="C44" s="15"/>
      <c r="D44" s="16"/>
      <c r="E44" s="16"/>
      <c r="F44" s="16"/>
      <c r="G44" s="266"/>
      <c r="H44" s="266"/>
      <c r="I44" s="11"/>
      <c r="J44" s="59" t="s">
        <v>43</v>
      </c>
      <c r="K44" s="130"/>
      <c r="L44" s="58">
        <v>15</v>
      </c>
      <c r="M44" s="58">
        <v>20</v>
      </c>
      <c r="N44" s="58">
        <v>25</v>
      </c>
      <c r="O44" s="58">
        <v>30</v>
      </c>
      <c r="P44" s="269"/>
      <c r="Q44" s="261"/>
      <c r="R44" s="269"/>
      <c r="S44" s="58" t="s">
        <v>29</v>
      </c>
    </row>
    <row r="45" spans="1:19" ht="101.25" x14ac:dyDescent="0.35">
      <c r="A45" s="14"/>
      <c r="B45" s="9"/>
      <c r="C45" s="9"/>
      <c r="D45" s="10"/>
      <c r="E45" s="10"/>
      <c r="F45" s="10"/>
      <c r="G45" s="58"/>
      <c r="H45" s="58"/>
      <c r="I45" s="136" t="s">
        <v>33</v>
      </c>
      <c r="J45" s="59" t="s">
        <v>34</v>
      </c>
      <c r="K45" s="130"/>
      <c r="L45" s="58">
        <v>3.8</v>
      </c>
      <c r="M45" s="58">
        <v>4</v>
      </c>
      <c r="N45" s="58">
        <v>4.2</v>
      </c>
      <c r="O45" s="58">
        <v>4.2</v>
      </c>
      <c r="P45" s="269"/>
      <c r="Q45" s="261"/>
      <c r="R45" s="269"/>
      <c r="S45" s="58" t="s">
        <v>12</v>
      </c>
    </row>
    <row r="46" spans="1:19" ht="81" x14ac:dyDescent="0.35">
      <c r="A46" s="9"/>
      <c r="B46" s="9"/>
      <c r="C46" s="9"/>
      <c r="D46" s="10"/>
      <c r="E46" s="10"/>
      <c r="F46" s="10"/>
      <c r="G46" s="58"/>
      <c r="H46" s="58"/>
      <c r="I46" s="9"/>
      <c r="J46" s="59" t="s">
        <v>35</v>
      </c>
      <c r="K46" s="130"/>
      <c r="L46" s="58">
        <v>2</v>
      </c>
      <c r="M46" s="58">
        <v>3</v>
      </c>
      <c r="N46" s="58">
        <v>4</v>
      </c>
      <c r="O46" s="58">
        <v>5</v>
      </c>
      <c r="P46" s="263"/>
      <c r="Q46" s="261"/>
      <c r="R46" s="263"/>
      <c r="S46" s="58" t="s">
        <v>15</v>
      </c>
    </row>
    <row r="47" spans="1:19" ht="121.5" x14ac:dyDescent="0.35">
      <c r="A47" s="9"/>
      <c r="B47" s="9"/>
      <c r="C47" s="9"/>
      <c r="D47" s="10"/>
      <c r="E47" s="10"/>
      <c r="F47" s="10"/>
      <c r="G47" s="58"/>
      <c r="H47" s="58"/>
      <c r="I47" s="9"/>
      <c r="J47" s="59" t="s">
        <v>36</v>
      </c>
      <c r="K47" s="130"/>
      <c r="L47" s="58">
        <v>3.8</v>
      </c>
      <c r="M47" s="58">
        <v>4</v>
      </c>
      <c r="N47" s="58">
        <v>4.2</v>
      </c>
      <c r="O47" s="58">
        <v>4.2</v>
      </c>
      <c r="P47" s="269"/>
      <c r="Q47" s="261"/>
      <c r="R47" s="269"/>
      <c r="S47" s="58" t="s">
        <v>15</v>
      </c>
    </row>
    <row r="48" spans="1:19" ht="81" x14ac:dyDescent="0.35">
      <c r="A48" s="9"/>
      <c r="B48" s="9"/>
      <c r="C48" s="9"/>
      <c r="D48" s="10"/>
      <c r="E48" s="10"/>
      <c r="F48" s="10"/>
      <c r="G48" s="59"/>
      <c r="H48" s="59"/>
      <c r="I48" s="11"/>
      <c r="J48" s="59" t="s">
        <v>37</v>
      </c>
      <c r="K48" s="130"/>
      <c r="L48" s="58">
        <v>75</v>
      </c>
      <c r="M48" s="58">
        <v>80</v>
      </c>
      <c r="N48" s="58">
        <v>85</v>
      </c>
      <c r="O48" s="58">
        <v>90</v>
      </c>
      <c r="P48" s="269"/>
      <c r="Q48" s="261"/>
      <c r="R48" s="269"/>
      <c r="S48" s="58" t="s">
        <v>12</v>
      </c>
    </row>
    <row r="49" spans="1:19" ht="60.75" x14ac:dyDescent="0.35">
      <c r="A49" s="11"/>
      <c r="B49" s="11"/>
      <c r="C49" s="11"/>
      <c r="D49" s="12"/>
      <c r="E49" s="12"/>
      <c r="F49" s="12"/>
      <c r="G49" s="58"/>
      <c r="H49" s="58"/>
      <c r="I49" s="59" t="s">
        <v>38</v>
      </c>
      <c r="J49" s="59" t="s">
        <v>44</v>
      </c>
      <c r="K49" s="130"/>
      <c r="L49" s="58">
        <v>35</v>
      </c>
      <c r="M49" s="58">
        <v>38</v>
      </c>
      <c r="N49" s="58">
        <v>40</v>
      </c>
      <c r="O49" s="58">
        <v>45</v>
      </c>
      <c r="P49" s="269"/>
      <c r="Q49" s="261"/>
      <c r="R49" s="269"/>
      <c r="S49" s="58" t="s">
        <v>12</v>
      </c>
    </row>
    <row r="50" spans="1:19" ht="182.25" x14ac:dyDescent="0.35">
      <c r="A50" s="136" t="s">
        <v>97</v>
      </c>
      <c r="B50" s="136" t="s">
        <v>46</v>
      </c>
      <c r="C50" s="136" t="s">
        <v>47</v>
      </c>
      <c r="D50" s="136">
        <v>50</v>
      </c>
      <c r="E50" s="137">
        <v>75</v>
      </c>
      <c r="F50" s="137">
        <v>100</v>
      </c>
      <c r="G50" s="59">
        <v>150</v>
      </c>
      <c r="H50" s="59">
        <v>200</v>
      </c>
      <c r="I50" s="136" t="s">
        <v>48</v>
      </c>
      <c r="J50" s="59" t="s">
        <v>49</v>
      </c>
      <c r="K50" s="130"/>
      <c r="L50" s="58">
        <v>3.5</v>
      </c>
      <c r="M50" s="58">
        <v>3.75</v>
      </c>
      <c r="N50" s="58">
        <v>4</v>
      </c>
      <c r="O50" s="58">
        <v>4.25</v>
      </c>
      <c r="P50" s="269" t="s">
        <v>50</v>
      </c>
      <c r="Q50" s="261"/>
      <c r="R50" s="269"/>
      <c r="S50" s="58" t="s">
        <v>52</v>
      </c>
    </row>
    <row r="51" spans="1:19" ht="40.5" x14ac:dyDescent="0.35">
      <c r="A51" s="9"/>
      <c r="B51" s="9"/>
      <c r="C51" s="9"/>
      <c r="D51" s="9"/>
      <c r="E51" s="10"/>
      <c r="F51" s="10"/>
      <c r="G51" s="59"/>
      <c r="H51" s="59"/>
      <c r="I51" s="9"/>
      <c r="J51" s="59"/>
      <c r="K51" s="130"/>
      <c r="L51" s="58"/>
      <c r="M51" s="58"/>
      <c r="N51" s="58"/>
      <c r="O51" s="58"/>
      <c r="P51" s="269" t="s">
        <v>51</v>
      </c>
      <c r="Q51" s="261"/>
      <c r="R51" s="269"/>
      <c r="S51" s="58" t="s">
        <v>53</v>
      </c>
    </row>
    <row r="52" spans="1:19" ht="101.25" x14ac:dyDescent="0.35">
      <c r="A52" s="9"/>
      <c r="B52" s="9"/>
      <c r="C52" s="9"/>
      <c r="D52" s="9"/>
      <c r="E52" s="10"/>
      <c r="F52" s="10"/>
      <c r="G52" s="59"/>
      <c r="H52" s="59"/>
      <c r="I52" s="9"/>
      <c r="J52" s="59" t="s">
        <v>54</v>
      </c>
      <c r="K52" s="130"/>
      <c r="L52" s="58">
        <v>80</v>
      </c>
      <c r="M52" s="58">
        <v>85</v>
      </c>
      <c r="N52" s="58">
        <v>90</v>
      </c>
      <c r="O52" s="58">
        <v>95</v>
      </c>
      <c r="P52" s="269" t="s">
        <v>55</v>
      </c>
      <c r="Q52" s="261"/>
      <c r="R52" s="269"/>
      <c r="S52" s="58" t="s">
        <v>57</v>
      </c>
    </row>
    <row r="53" spans="1:19" ht="101.25" x14ac:dyDescent="0.35">
      <c r="A53" s="9"/>
      <c r="B53" s="9"/>
      <c r="C53" s="9"/>
      <c r="D53" s="9"/>
      <c r="E53" s="10"/>
      <c r="F53" s="10"/>
      <c r="G53" s="59"/>
      <c r="H53" s="59"/>
      <c r="I53" s="9"/>
      <c r="J53" s="59"/>
      <c r="K53" s="130"/>
      <c r="L53" s="58"/>
      <c r="M53" s="58"/>
      <c r="N53" s="58"/>
      <c r="O53" s="58"/>
      <c r="P53" s="269" t="s">
        <v>56</v>
      </c>
      <c r="Q53" s="261"/>
      <c r="R53" s="269"/>
      <c r="S53" s="58"/>
    </row>
    <row r="54" spans="1:19" ht="60.75" x14ac:dyDescent="0.35">
      <c r="A54" s="9"/>
      <c r="B54" s="9"/>
      <c r="C54" s="9"/>
      <c r="D54" s="9"/>
      <c r="E54" s="10"/>
      <c r="F54" s="10"/>
      <c r="G54" s="59"/>
      <c r="H54" s="59"/>
      <c r="I54" s="9"/>
      <c r="J54" s="59"/>
      <c r="K54" s="130"/>
      <c r="L54" s="58"/>
      <c r="M54" s="58"/>
      <c r="N54" s="58"/>
      <c r="O54" s="58"/>
      <c r="P54" s="269" t="s">
        <v>58</v>
      </c>
      <c r="Q54" s="261"/>
      <c r="R54" s="269"/>
      <c r="S54" s="58"/>
    </row>
    <row r="55" spans="1:19" ht="60.75" x14ac:dyDescent="0.35">
      <c r="A55" s="9"/>
      <c r="B55" s="9"/>
      <c r="C55" s="9"/>
      <c r="D55" s="9"/>
      <c r="E55" s="10"/>
      <c r="F55" s="10"/>
      <c r="G55" s="59"/>
      <c r="H55" s="59"/>
      <c r="I55" s="9"/>
      <c r="J55" s="59" t="s">
        <v>59</v>
      </c>
      <c r="K55" s="130"/>
      <c r="L55" s="58">
        <v>1</v>
      </c>
      <c r="M55" s="58">
        <v>1</v>
      </c>
      <c r="N55" s="58">
        <v>1</v>
      </c>
      <c r="O55" s="58">
        <v>1</v>
      </c>
      <c r="P55" s="269" t="s">
        <v>60</v>
      </c>
      <c r="Q55" s="261"/>
      <c r="R55" s="269"/>
      <c r="S55" s="58" t="s">
        <v>29</v>
      </c>
    </row>
    <row r="56" spans="1:19" ht="81" x14ac:dyDescent="0.35">
      <c r="A56" s="9"/>
      <c r="B56" s="9"/>
      <c r="C56" s="9"/>
      <c r="D56" s="9"/>
      <c r="E56" s="10"/>
      <c r="F56" s="10"/>
      <c r="G56" s="59"/>
      <c r="H56" s="59"/>
      <c r="I56" s="11"/>
      <c r="J56" s="59" t="s">
        <v>61</v>
      </c>
      <c r="K56" s="130"/>
      <c r="L56" s="58">
        <v>4</v>
      </c>
      <c r="M56" s="58">
        <v>4</v>
      </c>
      <c r="N56" s="58">
        <v>4</v>
      </c>
      <c r="O56" s="58">
        <v>4</v>
      </c>
      <c r="P56" s="269" t="s">
        <v>62</v>
      </c>
      <c r="Q56" s="261"/>
      <c r="R56" s="269"/>
      <c r="S56" s="58" t="s">
        <v>63</v>
      </c>
    </row>
    <row r="57" spans="1:19" ht="101.25" x14ac:dyDescent="0.35">
      <c r="A57" s="9"/>
      <c r="B57" s="9"/>
      <c r="C57" s="9"/>
      <c r="D57" s="9"/>
      <c r="E57" s="10"/>
      <c r="F57" s="10"/>
      <c r="G57" s="59"/>
      <c r="H57" s="59"/>
      <c r="I57" s="136" t="s">
        <v>64</v>
      </c>
      <c r="J57" s="59" t="s">
        <v>65</v>
      </c>
      <c r="K57" s="130"/>
      <c r="L57" s="58">
        <v>4</v>
      </c>
      <c r="M57" s="58">
        <v>4.25</v>
      </c>
      <c r="N57" s="58">
        <v>4.5</v>
      </c>
      <c r="O57" s="58">
        <v>4.5</v>
      </c>
      <c r="P57" s="269" t="s">
        <v>66</v>
      </c>
      <c r="Q57" s="261"/>
      <c r="R57" s="269"/>
      <c r="S57" s="58" t="s">
        <v>68</v>
      </c>
    </row>
    <row r="58" spans="1:19" ht="40.5" x14ac:dyDescent="0.35">
      <c r="A58" s="9"/>
      <c r="B58" s="9"/>
      <c r="C58" s="9"/>
      <c r="D58" s="9"/>
      <c r="E58" s="10"/>
      <c r="F58" s="10"/>
      <c r="G58" s="59"/>
      <c r="H58" s="59"/>
      <c r="I58" s="9"/>
      <c r="J58" s="59"/>
      <c r="K58" s="130"/>
      <c r="L58" s="58"/>
      <c r="M58" s="58"/>
      <c r="N58" s="58"/>
      <c r="O58" s="58"/>
      <c r="P58" s="269" t="s">
        <v>67</v>
      </c>
      <c r="Q58" s="261"/>
      <c r="R58" s="269"/>
      <c r="S58" s="58"/>
    </row>
    <row r="59" spans="1:19" ht="60.75" x14ac:dyDescent="0.35">
      <c r="A59" s="9"/>
      <c r="B59" s="9"/>
      <c r="C59" s="9"/>
      <c r="D59" s="9"/>
      <c r="E59" s="10"/>
      <c r="F59" s="10"/>
      <c r="G59" s="59"/>
      <c r="H59" s="59"/>
      <c r="I59" s="9"/>
      <c r="J59" s="59" t="s">
        <v>69</v>
      </c>
      <c r="K59" s="130"/>
      <c r="L59" s="58">
        <v>4</v>
      </c>
      <c r="M59" s="58">
        <v>4</v>
      </c>
      <c r="N59" s="58">
        <v>4</v>
      </c>
      <c r="O59" s="58">
        <v>4</v>
      </c>
      <c r="P59" s="269" t="s">
        <v>70</v>
      </c>
      <c r="Q59" s="261"/>
      <c r="R59" s="269"/>
      <c r="S59" s="58" t="s">
        <v>68</v>
      </c>
    </row>
    <row r="60" spans="1:19" ht="60.75" x14ac:dyDescent="0.35">
      <c r="A60" s="9"/>
      <c r="B60" s="9"/>
      <c r="C60" s="9"/>
      <c r="D60" s="9"/>
      <c r="E60" s="10"/>
      <c r="F60" s="10"/>
      <c r="G60" s="59"/>
      <c r="H60" s="59"/>
      <c r="I60" s="9"/>
      <c r="J60" s="59"/>
      <c r="K60" s="130"/>
      <c r="L60" s="58"/>
      <c r="M60" s="58"/>
      <c r="N60" s="58"/>
      <c r="O60" s="58"/>
      <c r="P60" s="269" t="s">
        <v>71</v>
      </c>
      <c r="Q60" s="261"/>
      <c r="R60" s="269"/>
      <c r="S60" s="58"/>
    </row>
    <row r="61" spans="1:19" ht="60.75" x14ac:dyDescent="0.35">
      <c r="A61" s="9"/>
      <c r="B61" s="9"/>
      <c r="C61" s="9"/>
      <c r="D61" s="9"/>
      <c r="E61" s="10"/>
      <c r="F61" s="10"/>
      <c r="G61" s="59"/>
      <c r="H61" s="59"/>
      <c r="I61" s="9"/>
      <c r="J61" s="59" t="s">
        <v>72</v>
      </c>
      <c r="K61" s="130"/>
      <c r="L61" s="58">
        <v>2</v>
      </c>
      <c r="M61" s="58">
        <v>2</v>
      </c>
      <c r="N61" s="58">
        <v>2</v>
      </c>
      <c r="O61" s="58">
        <v>2</v>
      </c>
      <c r="P61" s="269" t="s">
        <v>73</v>
      </c>
      <c r="Q61" s="261"/>
      <c r="R61" s="269"/>
      <c r="S61" s="58" t="s">
        <v>12</v>
      </c>
    </row>
    <row r="62" spans="1:19" ht="60.75" x14ac:dyDescent="0.35">
      <c r="A62" s="9"/>
      <c r="B62" s="9"/>
      <c r="C62" s="9"/>
      <c r="D62" s="9"/>
      <c r="E62" s="10"/>
      <c r="F62" s="10"/>
      <c r="G62" s="59"/>
      <c r="H62" s="59"/>
      <c r="I62" s="9"/>
      <c r="J62" s="59"/>
      <c r="K62" s="130"/>
      <c r="L62" s="58"/>
      <c r="M62" s="58"/>
      <c r="N62" s="58"/>
      <c r="O62" s="58"/>
      <c r="P62" s="269" t="s">
        <v>74</v>
      </c>
      <c r="Q62" s="261"/>
      <c r="R62" s="269"/>
      <c r="S62" s="58"/>
    </row>
    <row r="63" spans="1:19" ht="40.5" x14ac:dyDescent="0.35">
      <c r="A63" s="9"/>
      <c r="B63" s="9"/>
      <c r="C63" s="9"/>
      <c r="D63" s="9"/>
      <c r="E63" s="10"/>
      <c r="F63" s="10"/>
      <c r="G63" s="59"/>
      <c r="H63" s="59"/>
      <c r="I63" s="11"/>
      <c r="J63" s="59" t="s">
        <v>75</v>
      </c>
      <c r="K63" s="130"/>
      <c r="L63" s="58">
        <v>3.75</v>
      </c>
      <c r="M63" s="58">
        <v>4</v>
      </c>
      <c r="N63" s="58">
        <v>4.25</v>
      </c>
      <c r="O63" s="58">
        <v>4.5</v>
      </c>
      <c r="P63" s="269" t="s">
        <v>76</v>
      </c>
      <c r="Q63" s="261"/>
      <c r="R63" s="269"/>
      <c r="S63" s="58" t="s">
        <v>68</v>
      </c>
    </row>
    <row r="64" spans="1:19" ht="81" x14ac:dyDescent="0.35">
      <c r="A64" s="9"/>
      <c r="B64" s="9"/>
      <c r="C64" s="9"/>
      <c r="D64" s="9"/>
      <c r="E64" s="10"/>
      <c r="F64" s="10"/>
      <c r="G64" s="59"/>
      <c r="H64" s="59"/>
      <c r="I64" s="136" t="s">
        <v>77</v>
      </c>
      <c r="J64" s="59" t="s">
        <v>78</v>
      </c>
      <c r="K64" s="130"/>
      <c r="L64" s="58">
        <v>4</v>
      </c>
      <c r="M64" s="58">
        <v>4</v>
      </c>
      <c r="N64" s="58">
        <v>4</v>
      </c>
      <c r="O64" s="58">
        <v>4</v>
      </c>
      <c r="P64" s="269" t="s">
        <v>79</v>
      </c>
      <c r="Q64" s="261"/>
      <c r="R64" s="269"/>
      <c r="S64" s="58" t="s">
        <v>80</v>
      </c>
    </row>
    <row r="65" spans="1:19" ht="81" x14ac:dyDescent="0.35">
      <c r="A65" s="9"/>
      <c r="B65" s="9"/>
      <c r="C65" s="9"/>
      <c r="D65" s="9"/>
      <c r="E65" s="10"/>
      <c r="F65" s="10"/>
      <c r="G65" s="59"/>
      <c r="H65" s="59"/>
      <c r="I65" s="11"/>
      <c r="J65" s="59" t="s">
        <v>81</v>
      </c>
      <c r="K65" s="130"/>
      <c r="L65" s="58">
        <v>3</v>
      </c>
      <c r="M65" s="58">
        <v>3</v>
      </c>
      <c r="N65" s="58">
        <v>3</v>
      </c>
      <c r="O65" s="58">
        <v>3</v>
      </c>
      <c r="P65" s="269" t="s">
        <v>82</v>
      </c>
      <c r="Q65" s="261"/>
      <c r="R65" s="269"/>
      <c r="S65" s="58" t="s">
        <v>15</v>
      </c>
    </row>
    <row r="66" spans="1:19" ht="81" x14ac:dyDescent="0.35">
      <c r="A66" s="9"/>
      <c r="B66" s="9"/>
      <c r="C66" s="9"/>
      <c r="D66" s="9"/>
      <c r="E66" s="10"/>
      <c r="F66" s="10"/>
      <c r="G66" s="59"/>
      <c r="H66" s="59"/>
      <c r="I66" s="136" t="s">
        <v>83</v>
      </c>
      <c r="J66" s="59" t="s">
        <v>84</v>
      </c>
      <c r="K66" s="130"/>
      <c r="L66" s="58">
        <v>95</v>
      </c>
      <c r="M66" s="58">
        <v>100</v>
      </c>
      <c r="N66" s="58">
        <v>100</v>
      </c>
      <c r="O66" s="58">
        <v>100</v>
      </c>
      <c r="P66" s="269" t="s">
        <v>85</v>
      </c>
      <c r="Q66" s="261"/>
      <c r="R66" s="269"/>
      <c r="S66" s="58" t="s">
        <v>86</v>
      </c>
    </row>
    <row r="67" spans="1:19" ht="81" x14ac:dyDescent="0.35">
      <c r="A67" s="9"/>
      <c r="B67" s="9"/>
      <c r="C67" s="9"/>
      <c r="D67" s="9"/>
      <c r="E67" s="10"/>
      <c r="F67" s="10"/>
      <c r="G67" s="59"/>
      <c r="H67" s="59"/>
      <c r="I67" s="9"/>
      <c r="J67" s="59" t="s">
        <v>87</v>
      </c>
      <c r="K67" s="130"/>
      <c r="L67" s="58">
        <v>85</v>
      </c>
      <c r="M67" s="58">
        <v>90</v>
      </c>
      <c r="N67" s="58">
        <v>95</v>
      </c>
      <c r="O67" s="58">
        <v>100</v>
      </c>
      <c r="P67" s="269" t="s">
        <v>88</v>
      </c>
      <c r="Q67" s="261"/>
      <c r="R67" s="269"/>
      <c r="S67" s="58" t="s">
        <v>91</v>
      </c>
    </row>
    <row r="68" spans="1:19" ht="60.75" x14ac:dyDescent="0.35">
      <c r="A68" s="9"/>
      <c r="B68" s="9"/>
      <c r="C68" s="9"/>
      <c r="D68" s="9"/>
      <c r="E68" s="10"/>
      <c r="F68" s="10"/>
      <c r="G68" s="59"/>
      <c r="H68" s="59"/>
      <c r="I68" s="9"/>
      <c r="J68" s="59" t="s">
        <v>89</v>
      </c>
      <c r="K68" s="130"/>
      <c r="L68" s="58">
        <v>5</v>
      </c>
      <c r="M68" s="58">
        <v>5</v>
      </c>
      <c r="N68" s="58">
        <v>5</v>
      </c>
      <c r="O68" s="58">
        <v>5</v>
      </c>
      <c r="P68" s="269" t="s">
        <v>90</v>
      </c>
      <c r="Q68" s="261"/>
      <c r="R68" s="269"/>
      <c r="S68" s="58" t="s">
        <v>80</v>
      </c>
    </row>
    <row r="69" spans="1:19" ht="60.75" x14ac:dyDescent="0.35">
      <c r="A69" s="9"/>
      <c r="B69" s="9"/>
      <c r="C69" s="9"/>
      <c r="D69" s="9"/>
      <c r="E69" s="10"/>
      <c r="F69" s="10"/>
      <c r="G69" s="59"/>
      <c r="H69" s="59"/>
      <c r="I69" s="9"/>
      <c r="J69" s="59" t="s">
        <v>92</v>
      </c>
      <c r="K69" s="130"/>
      <c r="L69" s="58">
        <v>3.75</v>
      </c>
      <c r="M69" s="58">
        <v>4</v>
      </c>
      <c r="N69" s="58">
        <v>4.25</v>
      </c>
      <c r="O69" s="58">
        <v>4.5</v>
      </c>
      <c r="P69" s="269" t="s">
        <v>93</v>
      </c>
      <c r="Q69" s="261"/>
      <c r="R69" s="269"/>
      <c r="S69" s="58" t="s">
        <v>91</v>
      </c>
    </row>
    <row r="70" spans="1:19" ht="60.75" x14ac:dyDescent="0.35">
      <c r="A70" s="9"/>
      <c r="B70" s="9"/>
      <c r="C70" s="9"/>
      <c r="D70" s="9"/>
      <c r="E70" s="10"/>
      <c r="F70" s="10"/>
      <c r="G70" s="59"/>
      <c r="H70" s="59"/>
      <c r="I70" s="9"/>
      <c r="J70" s="59" t="s">
        <v>94</v>
      </c>
      <c r="K70" s="130"/>
      <c r="L70" s="58">
        <v>3.75</v>
      </c>
      <c r="M70" s="58">
        <v>4</v>
      </c>
      <c r="N70" s="58">
        <v>4.25</v>
      </c>
      <c r="O70" s="58">
        <v>4.5</v>
      </c>
      <c r="P70" s="269" t="s">
        <v>95</v>
      </c>
      <c r="Q70" s="261"/>
      <c r="R70" s="269"/>
      <c r="S70" s="58" t="s">
        <v>91</v>
      </c>
    </row>
    <row r="71" spans="1:19" ht="40.5" x14ac:dyDescent="0.35">
      <c r="A71" s="9"/>
      <c r="B71" s="9"/>
      <c r="C71" s="9"/>
      <c r="D71" s="9"/>
      <c r="E71" s="10"/>
      <c r="F71" s="10"/>
      <c r="G71" s="59"/>
      <c r="H71" s="59"/>
      <c r="I71" s="9"/>
      <c r="J71" s="59"/>
      <c r="K71" s="130"/>
      <c r="L71" s="58"/>
      <c r="M71" s="58"/>
      <c r="N71" s="58"/>
      <c r="O71" s="58"/>
      <c r="P71" s="269" t="s">
        <v>96</v>
      </c>
      <c r="Q71" s="261"/>
      <c r="R71" s="269"/>
      <c r="S71" s="58"/>
    </row>
  </sheetData>
  <mergeCells count="13">
    <mergeCell ref="R12:R14"/>
    <mergeCell ref="R15:R17"/>
    <mergeCell ref="R18:R20"/>
    <mergeCell ref="I39:S39"/>
    <mergeCell ref="A1:S1"/>
    <mergeCell ref="A2:A3"/>
    <mergeCell ref="B2:B3"/>
    <mergeCell ref="C2:C3"/>
    <mergeCell ref="D2:H2"/>
    <mergeCell ref="L2:M2"/>
    <mergeCell ref="P2:P3"/>
    <mergeCell ref="Q2:R2"/>
    <mergeCell ref="S2:S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view="pageBreakPreview" zoomScale="85" zoomScaleNormal="87" zoomScaleSheetLayoutView="85" workbookViewId="0">
      <pane ySplit="4" topLeftCell="A8" activePane="bottomLeft" state="frozen"/>
      <selection activeCell="W7" sqref="W7"/>
      <selection pane="bottomLeft" activeCell="A3" sqref="A3:A4"/>
    </sheetView>
  </sheetViews>
  <sheetFormatPr defaultColWidth="9" defaultRowHeight="21" x14ac:dyDescent="0.25"/>
  <cols>
    <col min="1" max="1" width="15.875" style="352" customWidth="1"/>
    <col min="2" max="2" width="14.375" style="352" customWidth="1"/>
    <col min="3" max="3" width="21.75" style="352" customWidth="1"/>
    <col min="4" max="4" width="17" style="352" customWidth="1"/>
    <col min="5" max="5" width="6.25" style="362" customWidth="1"/>
    <col min="6" max="7" width="4.875" style="362" customWidth="1"/>
    <col min="8" max="9" width="6.25" style="362" customWidth="1"/>
    <col min="10" max="10" width="18.25" style="362" customWidth="1"/>
    <col min="11" max="11" width="9" style="362"/>
    <col min="12" max="15" width="6.5" style="363" customWidth="1"/>
    <col min="16" max="22" width="8.375" style="364" customWidth="1"/>
    <col min="23" max="27" width="8.625" style="359" customWidth="1"/>
    <col min="28" max="28" width="8.5" style="359" bestFit="1" customWidth="1"/>
    <col min="29" max="29" width="6.5" style="359" customWidth="1"/>
    <col min="30" max="30" width="9" style="365"/>
    <col min="31" max="16384" width="9" style="352"/>
  </cols>
  <sheetData>
    <row r="1" spans="1:30" ht="23.25" x14ac:dyDescent="0.25">
      <c r="A1" s="351" t="s">
        <v>129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</row>
    <row r="2" spans="1:30" ht="23.25" x14ac:dyDescent="0.25">
      <c r="A2" s="351" t="s">
        <v>127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3"/>
    </row>
    <row r="3" spans="1:30" ht="39" customHeight="1" x14ac:dyDescent="0.25">
      <c r="A3" s="498" t="s">
        <v>0</v>
      </c>
      <c r="B3" s="498" t="s">
        <v>1</v>
      </c>
      <c r="C3" s="386" t="s">
        <v>4</v>
      </c>
      <c r="D3" s="366" t="s">
        <v>2</v>
      </c>
      <c r="E3" s="498" t="s">
        <v>3</v>
      </c>
      <c r="F3" s="498"/>
      <c r="G3" s="498"/>
      <c r="H3" s="498"/>
      <c r="I3" s="498"/>
      <c r="J3" s="496" t="s">
        <v>45</v>
      </c>
      <c r="K3" s="498" t="s">
        <v>5</v>
      </c>
      <c r="L3" s="499" t="s">
        <v>112</v>
      </c>
      <c r="M3" s="499"/>
      <c r="N3" s="499"/>
      <c r="O3" s="367"/>
      <c r="P3" s="500" t="s">
        <v>134</v>
      </c>
      <c r="Q3" s="500"/>
      <c r="R3" s="500"/>
      <c r="S3" s="500"/>
      <c r="T3" s="500"/>
      <c r="U3" s="368"/>
      <c r="V3" s="369"/>
      <c r="W3" s="495" t="s">
        <v>116</v>
      </c>
      <c r="X3" s="495"/>
      <c r="Y3" s="495"/>
      <c r="Z3" s="495"/>
      <c r="AA3" s="495"/>
      <c r="AB3" s="495"/>
      <c r="AC3" s="495"/>
      <c r="AD3" s="370" t="s">
        <v>105</v>
      </c>
    </row>
    <row r="4" spans="1:30" ht="84" x14ac:dyDescent="0.25">
      <c r="A4" s="496"/>
      <c r="B4" s="496"/>
      <c r="C4" s="371"/>
      <c r="D4" s="371"/>
      <c r="E4" s="371">
        <v>67</v>
      </c>
      <c r="F4" s="371">
        <v>68</v>
      </c>
      <c r="G4" s="371">
        <v>69</v>
      </c>
      <c r="H4" s="371">
        <v>70</v>
      </c>
      <c r="I4" s="371">
        <v>65</v>
      </c>
      <c r="J4" s="497"/>
      <c r="K4" s="496"/>
      <c r="L4" s="372" t="s">
        <v>690</v>
      </c>
      <c r="M4" s="372" t="s">
        <v>691</v>
      </c>
      <c r="N4" s="372" t="s">
        <v>692</v>
      </c>
      <c r="O4" s="372"/>
      <c r="P4" s="373" t="s">
        <v>683</v>
      </c>
      <c r="Q4" s="373" t="s">
        <v>699</v>
      </c>
      <c r="R4" s="374" t="s">
        <v>684</v>
      </c>
      <c r="S4" s="374" t="s">
        <v>685</v>
      </c>
      <c r="T4" s="375" t="s">
        <v>686</v>
      </c>
      <c r="U4" s="375"/>
      <c r="V4" s="376" t="s">
        <v>702</v>
      </c>
      <c r="W4" s="377" t="s">
        <v>700</v>
      </c>
      <c r="X4" s="377" t="s">
        <v>696</v>
      </c>
      <c r="Y4" s="378" t="s">
        <v>687</v>
      </c>
      <c r="Z4" s="378" t="s">
        <v>695</v>
      </c>
      <c r="AA4" s="377" t="s">
        <v>694</v>
      </c>
      <c r="AB4" s="378" t="s">
        <v>688</v>
      </c>
      <c r="AC4" s="378" t="s">
        <v>689</v>
      </c>
      <c r="AD4" s="379"/>
    </row>
    <row r="5" spans="1:30" ht="112.5" x14ac:dyDescent="0.25">
      <c r="A5" s="380" t="s">
        <v>703</v>
      </c>
      <c r="B5" s="387" t="s">
        <v>6</v>
      </c>
      <c r="C5" s="387" t="s">
        <v>8</v>
      </c>
      <c r="D5" s="319" t="s">
        <v>681</v>
      </c>
      <c r="E5" s="318">
        <v>68</v>
      </c>
      <c r="F5" s="318" t="s">
        <v>682</v>
      </c>
      <c r="G5" s="318">
        <v>30</v>
      </c>
      <c r="H5" s="318">
        <v>35</v>
      </c>
      <c r="I5" s="318">
        <v>35</v>
      </c>
      <c r="J5" s="318"/>
      <c r="K5" s="318" t="s">
        <v>562</v>
      </c>
      <c r="L5" s="353"/>
      <c r="M5" s="353"/>
      <c r="N5" s="353" t="s">
        <v>117</v>
      </c>
      <c r="O5" s="353"/>
      <c r="P5" s="381"/>
      <c r="Q5" s="381"/>
      <c r="R5" s="354" t="s">
        <v>117</v>
      </c>
      <c r="S5" s="354"/>
      <c r="T5" s="354"/>
      <c r="U5" s="354"/>
      <c r="V5" s="355"/>
      <c r="W5" s="356"/>
      <c r="X5" s="356"/>
      <c r="Y5" s="382"/>
      <c r="Z5" s="382"/>
      <c r="AA5" s="382"/>
      <c r="AB5" s="382" t="s">
        <v>117</v>
      </c>
      <c r="AC5" s="382"/>
      <c r="AD5" s="383"/>
    </row>
    <row r="6" spans="1:30" ht="75" x14ac:dyDescent="0.25">
      <c r="A6" s="384"/>
      <c r="B6" s="387"/>
      <c r="C6" s="387" t="s">
        <v>16</v>
      </c>
      <c r="D6" s="385" t="s">
        <v>693</v>
      </c>
      <c r="E6" s="318">
        <v>10</v>
      </c>
      <c r="F6" s="318">
        <v>86</v>
      </c>
      <c r="G6" s="318">
        <v>30</v>
      </c>
      <c r="H6" s="318">
        <v>40</v>
      </c>
      <c r="I6" s="318">
        <v>50</v>
      </c>
      <c r="J6" s="318"/>
      <c r="K6" s="318" t="s">
        <v>562</v>
      </c>
      <c r="L6" s="353"/>
      <c r="M6" s="353"/>
      <c r="N6" s="353" t="s">
        <v>117</v>
      </c>
      <c r="O6" s="353"/>
      <c r="P6" s="381"/>
      <c r="Q6" s="381"/>
      <c r="R6" s="354" t="s">
        <v>117</v>
      </c>
      <c r="S6" s="354" t="s">
        <v>117</v>
      </c>
      <c r="T6" s="354"/>
      <c r="U6" s="354"/>
      <c r="V6" s="355"/>
      <c r="W6" s="356"/>
      <c r="X6" s="356"/>
      <c r="Y6" s="382"/>
      <c r="Z6" s="382"/>
      <c r="AA6" s="382" t="s">
        <v>117</v>
      </c>
      <c r="AB6" s="382" t="s">
        <v>117</v>
      </c>
      <c r="AC6" s="382" t="s">
        <v>117</v>
      </c>
      <c r="AD6" s="383"/>
    </row>
    <row r="7" spans="1:30" ht="56.25" x14ac:dyDescent="0.25">
      <c r="A7" s="384"/>
      <c r="B7" s="319"/>
      <c r="C7" s="319"/>
      <c r="D7" s="385" t="s">
        <v>697</v>
      </c>
      <c r="E7" s="318"/>
      <c r="F7" s="318">
        <v>91</v>
      </c>
      <c r="G7" s="318"/>
      <c r="H7" s="318"/>
      <c r="I7" s="318"/>
      <c r="J7" s="318"/>
      <c r="K7" s="318" t="s">
        <v>562</v>
      </c>
      <c r="L7" s="353"/>
      <c r="M7" s="353"/>
      <c r="N7" s="353" t="s">
        <v>117</v>
      </c>
      <c r="O7" s="353"/>
      <c r="P7" s="381"/>
      <c r="Q7" s="381"/>
      <c r="R7" s="354"/>
      <c r="S7" s="354"/>
      <c r="T7" s="354"/>
      <c r="U7" s="354"/>
      <c r="V7" s="355"/>
      <c r="W7" s="356"/>
      <c r="X7" s="356"/>
      <c r="Y7" s="382" t="s">
        <v>117</v>
      </c>
      <c r="Z7" s="382"/>
      <c r="AA7" s="382"/>
      <c r="AB7" s="382"/>
      <c r="AC7" s="382"/>
      <c r="AD7" s="383"/>
    </row>
    <row r="8" spans="1:30" ht="37.5" x14ac:dyDescent="0.25">
      <c r="A8" s="384"/>
      <c r="B8" s="319"/>
      <c r="C8" s="319"/>
      <c r="D8" s="385" t="s">
        <v>698</v>
      </c>
      <c r="E8" s="318"/>
      <c r="F8" s="318">
        <v>8</v>
      </c>
      <c r="G8" s="318"/>
      <c r="H8" s="318"/>
      <c r="I8" s="318"/>
      <c r="J8" s="318"/>
      <c r="K8" s="318" t="s">
        <v>551</v>
      </c>
      <c r="L8" s="353" t="s">
        <v>117</v>
      </c>
      <c r="M8" s="353"/>
      <c r="N8" s="353"/>
      <c r="O8" s="353"/>
      <c r="P8" s="381"/>
      <c r="Q8" s="381" t="s">
        <v>117</v>
      </c>
      <c r="R8" s="354"/>
      <c r="S8" s="354"/>
      <c r="T8" s="354"/>
      <c r="U8" s="354"/>
      <c r="V8" s="355"/>
      <c r="W8" s="356" t="s">
        <v>117</v>
      </c>
      <c r="X8" s="356"/>
      <c r="Y8" s="382"/>
      <c r="Z8" s="382"/>
      <c r="AA8" s="382"/>
      <c r="AB8" s="382"/>
      <c r="AC8" s="382"/>
      <c r="AD8" s="383"/>
    </row>
    <row r="9" spans="1:30" ht="75" x14ac:dyDescent="0.25">
      <c r="A9" s="384"/>
      <c r="B9" s="319"/>
      <c r="C9" s="319"/>
      <c r="D9" s="385" t="s">
        <v>701</v>
      </c>
      <c r="E9" s="318"/>
      <c r="F9" s="318"/>
      <c r="G9" s="318"/>
      <c r="H9" s="318"/>
      <c r="I9" s="318"/>
      <c r="J9" s="318"/>
      <c r="K9" s="318"/>
      <c r="L9" s="353"/>
      <c r="M9" s="353"/>
      <c r="N9" s="353"/>
      <c r="O9" s="353"/>
      <c r="P9" s="381"/>
      <c r="Q9" s="381"/>
      <c r="R9" s="354"/>
      <c r="S9" s="354"/>
      <c r="T9" s="354"/>
      <c r="U9" s="354"/>
      <c r="V9" s="355"/>
      <c r="W9" s="356"/>
      <c r="X9" s="356"/>
      <c r="Y9" s="382"/>
      <c r="Z9" s="382"/>
      <c r="AA9" s="382"/>
      <c r="AB9" s="382"/>
      <c r="AC9" s="382"/>
      <c r="AD9" s="383"/>
    </row>
    <row r="10" spans="1:30" x14ac:dyDescent="0.25">
      <c r="A10" s="384"/>
      <c r="B10" s="319"/>
      <c r="C10" s="319"/>
      <c r="D10" s="385"/>
      <c r="E10" s="318"/>
      <c r="F10" s="318"/>
      <c r="G10" s="318"/>
      <c r="H10" s="318"/>
      <c r="I10" s="318"/>
      <c r="J10" s="318"/>
      <c r="K10" s="318"/>
      <c r="L10" s="353"/>
      <c r="M10" s="353"/>
      <c r="N10" s="353"/>
      <c r="O10" s="353"/>
      <c r="P10" s="381"/>
      <c r="Q10" s="381"/>
      <c r="R10" s="354"/>
      <c r="S10" s="354"/>
      <c r="T10" s="354"/>
      <c r="U10" s="354"/>
      <c r="V10" s="355"/>
      <c r="W10" s="356"/>
      <c r="X10" s="356"/>
      <c r="Y10" s="382"/>
      <c r="Z10" s="382"/>
      <c r="AA10" s="382"/>
      <c r="AB10" s="382"/>
      <c r="AC10" s="382"/>
      <c r="AD10" s="383"/>
    </row>
    <row r="11" spans="1:30" ht="75" x14ac:dyDescent="0.25">
      <c r="A11" s="319" t="s">
        <v>704</v>
      </c>
      <c r="B11" s="319" t="s">
        <v>46</v>
      </c>
      <c r="C11" s="319" t="s">
        <v>48</v>
      </c>
      <c r="D11" s="319" t="s">
        <v>75</v>
      </c>
      <c r="E11" s="318">
        <v>3.5</v>
      </c>
      <c r="F11" s="318">
        <v>3.75</v>
      </c>
      <c r="G11" s="318">
        <v>4</v>
      </c>
      <c r="H11" s="318">
        <v>4.25</v>
      </c>
      <c r="I11" s="318">
        <v>4.5</v>
      </c>
      <c r="J11" s="318"/>
      <c r="K11" s="318" t="s">
        <v>68</v>
      </c>
      <c r="L11" s="353">
        <v>3.75</v>
      </c>
      <c r="M11" s="353">
        <v>3.75</v>
      </c>
      <c r="N11" s="353">
        <v>3.75</v>
      </c>
      <c r="O11" s="353"/>
      <c r="P11" s="381">
        <v>3.75</v>
      </c>
      <c r="Q11" s="381"/>
      <c r="R11" s="354">
        <v>3.75</v>
      </c>
      <c r="S11" s="354"/>
      <c r="T11" s="354">
        <v>3.75</v>
      </c>
      <c r="U11" s="354"/>
      <c r="V11" s="355"/>
      <c r="W11" s="356"/>
      <c r="X11" s="356"/>
      <c r="Y11" s="382"/>
      <c r="Z11" s="382"/>
      <c r="AA11" s="382" t="s">
        <v>117</v>
      </c>
      <c r="AB11" s="382" t="s">
        <v>117</v>
      </c>
      <c r="AC11" s="382" t="s">
        <v>117</v>
      </c>
      <c r="AD11" s="383" t="s">
        <v>132</v>
      </c>
    </row>
    <row r="12" spans="1:30" ht="75" x14ac:dyDescent="0.25">
      <c r="A12" s="319"/>
      <c r="B12" s="319"/>
      <c r="C12" s="319"/>
      <c r="D12" s="319" t="s">
        <v>78</v>
      </c>
      <c r="E12" s="318">
        <v>4</v>
      </c>
      <c r="F12" s="318">
        <v>4</v>
      </c>
      <c r="G12" s="318">
        <v>4</v>
      </c>
      <c r="H12" s="318">
        <v>4</v>
      </c>
      <c r="I12" s="318">
        <v>4</v>
      </c>
      <c r="J12" s="318"/>
      <c r="K12" s="318" t="s">
        <v>80</v>
      </c>
      <c r="L12" s="353">
        <v>1</v>
      </c>
      <c r="M12" s="353">
        <v>1</v>
      </c>
      <c r="N12" s="353">
        <v>1</v>
      </c>
      <c r="O12" s="353"/>
      <c r="P12" s="381">
        <v>1</v>
      </c>
      <c r="Q12" s="381"/>
      <c r="R12" s="354"/>
      <c r="S12" s="354"/>
      <c r="T12" s="354"/>
      <c r="U12" s="354"/>
      <c r="V12" s="355"/>
      <c r="W12" s="382" t="s">
        <v>117</v>
      </c>
      <c r="X12" s="382"/>
      <c r="Y12" s="382"/>
      <c r="Z12" s="382"/>
      <c r="AA12" s="382"/>
      <c r="AB12" s="382" t="s">
        <v>117</v>
      </c>
      <c r="AC12" s="382" t="s">
        <v>117</v>
      </c>
      <c r="AD12" s="383" t="s">
        <v>135</v>
      </c>
    </row>
    <row r="13" spans="1:30" ht="75" x14ac:dyDescent="0.25">
      <c r="A13" s="319"/>
      <c r="B13" s="319"/>
      <c r="C13" s="319" t="s">
        <v>77</v>
      </c>
      <c r="D13" s="319" t="s">
        <v>81</v>
      </c>
      <c r="E13" s="318">
        <v>3</v>
      </c>
      <c r="F13" s="318">
        <v>3</v>
      </c>
      <c r="G13" s="318">
        <v>3</v>
      </c>
      <c r="H13" s="318">
        <v>3</v>
      </c>
      <c r="I13" s="318">
        <v>3</v>
      </c>
      <c r="J13" s="318"/>
      <c r="K13" s="318" t="s">
        <v>15</v>
      </c>
      <c r="L13" s="353"/>
      <c r="M13" s="353"/>
      <c r="N13" s="353"/>
      <c r="O13" s="353"/>
      <c r="P13" s="381">
        <v>3</v>
      </c>
      <c r="Q13" s="381"/>
      <c r="R13" s="354"/>
      <c r="S13" s="354"/>
      <c r="T13" s="354"/>
      <c r="U13" s="354"/>
      <c r="V13" s="355"/>
      <c r="W13" s="382">
        <v>1</v>
      </c>
      <c r="X13" s="382"/>
      <c r="Y13" s="382"/>
      <c r="Z13" s="382"/>
      <c r="AA13" s="382"/>
      <c r="AB13" s="382">
        <v>1</v>
      </c>
      <c r="AC13" s="382">
        <v>1</v>
      </c>
      <c r="AD13" s="383"/>
    </row>
    <row r="14" spans="1:30" ht="23.25" x14ac:dyDescent="0.35">
      <c r="A14" s="360" t="s">
        <v>128</v>
      </c>
      <c r="B14" s="357"/>
      <c r="C14" s="358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352"/>
      <c r="AB14" s="352"/>
      <c r="AC14" s="352"/>
      <c r="AD14" s="361"/>
    </row>
  </sheetData>
  <mergeCells count="8">
    <mergeCell ref="W3:AC3"/>
    <mergeCell ref="J3:J4"/>
    <mergeCell ref="A3:A4"/>
    <mergeCell ref="B3:B4"/>
    <mergeCell ref="E3:I3"/>
    <mergeCell ref="K3:K4"/>
    <mergeCell ref="L3:N3"/>
    <mergeCell ref="P3:T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1" manualBreakCount="1">
    <brk id="29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view="pageBreakPreview" zoomScale="106" zoomScaleNormal="87" zoomScaleSheetLayoutView="106" workbookViewId="0">
      <pane ySplit="3" topLeftCell="A4" activePane="bottomLeft" state="frozen"/>
      <selection activeCell="W7" sqref="W7"/>
      <selection pane="bottomLeft" activeCell="L4" sqref="L4"/>
    </sheetView>
  </sheetViews>
  <sheetFormatPr defaultColWidth="9" defaultRowHeight="16.5" x14ac:dyDescent="0.35"/>
  <cols>
    <col min="1" max="1" width="15.875" style="5" customWidth="1"/>
    <col min="2" max="2" width="14.375" style="5" customWidth="1"/>
    <col min="3" max="3" width="9" style="5"/>
    <col min="4" max="4" width="6.25" style="5" customWidth="1"/>
    <col min="5" max="6" width="5" style="7" customWidth="1"/>
    <col min="7" max="8" width="6.25" style="5" customWidth="1"/>
    <col min="9" max="9" width="21.75" style="5" customWidth="1"/>
    <col min="10" max="10" width="17" style="5" customWidth="1"/>
    <col min="11" max="11" width="10.375" style="7" customWidth="1"/>
    <col min="12" max="13" width="4.875" style="7" customWidth="1"/>
    <col min="14" max="15" width="6.25" style="7" hidden="1" customWidth="1"/>
    <col min="16" max="16" width="17.75" style="18" customWidth="1"/>
    <col min="17" max="17" width="9.75" style="73" customWidth="1"/>
    <col min="18" max="18" width="9.375" style="18" customWidth="1"/>
    <col min="19" max="19" width="9" style="7"/>
    <col min="20" max="16384" width="9" style="5"/>
  </cols>
  <sheetData>
    <row r="1" spans="1:19" ht="23.25" x14ac:dyDescent="0.35">
      <c r="A1" s="501" t="s">
        <v>114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</row>
    <row r="2" spans="1:19" ht="20.25" customHeight="1" x14ac:dyDescent="0.35">
      <c r="A2" s="503" t="s">
        <v>0</v>
      </c>
      <c r="B2" s="503" t="s">
        <v>1</v>
      </c>
      <c r="C2" s="503" t="s">
        <v>2</v>
      </c>
      <c r="D2" s="503" t="s">
        <v>3</v>
      </c>
      <c r="E2" s="503"/>
      <c r="F2" s="503"/>
      <c r="G2" s="503"/>
      <c r="H2" s="503"/>
      <c r="I2" s="388" t="s">
        <v>4</v>
      </c>
      <c r="J2" s="388" t="s">
        <v>2</v>
      </c>
      <c r="K2" s="389" t="s">
        <v>130</v>
      </c>
      <c r="L2" s="503" t="s">
        <v>3</v>
      </c>
      <c r="M2" s="503"/>
      <c r="N2" s="390"/>
      <c r="O2" s="390"/>
      <c r="P2" s="502" t="s">
        <v>45</v>
      </c>
      <c r="Q2" s="502" t="s">
        <v>110</v>
      </c>
      <c r="R2" s="502"/>
      <c r="S2" s="503" t="s">
        <v>5</v>
      </c>
    </row>
    <row r="3" spans="1:19" ht="20.25" x14ac:dyDescent="0.35">
      <c r="A3" s="503"/>
      <c r="B3" s="503"/>
      <c r="C3" s="503"/>
      <c r="D3" s="388">
        <v>61</v>
      </c>
      <c r="E3" s="388">
        <v>62</v>
      </c>
      <c r="F3" s="388">
        <v>63</v>
      </c>
      <c r="G3" s="388">
        <v>64</v>
      </c>
      <c r="H3" s="388">
        <v>65</v>
      </c>
      <c r="I3" s="388"/>
      <c r="J3" s="388"/>
      <c r="K3" s="391">
        <v>61</v>
      </c>
      <c r="L3" s="388">
        <v>62</v>
      </c>
      <c r="M3" s="388">
        <v>63</v>
      </c>
      <c r="N3" s="388">
        <v>64</v>
      </c>
      <c r="O3" s="388">
        <v>65</v>
      </c>
      <c r="P3" s="502"/>
      <c r="Q3" s="392">
        <v>62</v>
      </c>
      <c r="R3" s="392">
        <v>63</v>
      </c>
      <c r="S3" s="503"/>
    </row>
    <row r="4" spans="1:19" ht="203.25" customHeight="1" x14ac:dyDescent="0.35">
      <c r="A4" s="393" t="s">
        <v>39</v>
      </c>
      <c r="B4" s="394" t="s">
        <v>6</v>
      </c>
      <c r="C4" s="394" t="s">
        <v>7</v>
      </c>
      <c r="D4" s="395">
        <v>80</v>
      </c>
      <c r="E4" s="395">
        <v>85</v>
      </c>
      <c r="F4" s="395">
        <v>85</v>
      </c>
      <c r="G4" s="395">
        <v>90</v>
      </c>
      <c r="H4" s="395">
        <v>90</v>
      </c>
      <c r="I4" s="404" t="s">
        <v>8</v>
      </c>
      <c r="J4" s="404" t="s">
        <v>40</v>
      </c>
      <c r="K4" s="405" t="s">
        <v>250</v>
      </c>
      <c r="L4" s="405">
        <v>82</v>
      </c>
      <c r="M4" s="405">
        <v>84</v>
      </c>
      <c r="N4" s="405">
        <v>86</v>
      </c>
      <c r="O4" s="405">
        <v>88</v>
      </c>
      <c r="P4" s="406" t="s">
        <v>432</v>
      </c>
      <c r="Q4" s="407">
        <v>125000</v>
      </c>
      <c r="R4" s="407">
        <v>125000</v>
      </c>
      <c r="S4" s="405" t="s">
        <v>9</v>
      </c>
    </row>
    <row r="5" spans="1:19" ht="81" x14ac:dyDescent="0.35">
      <c r="A5" s="394"/>
      <c r="B5" s="394"/>
      <c r="C5" s="394"/>
      <c r="D5" s="394"/>
      <c r="E5" s="395"/>
      <c r="F5" s="395"/>
      <c r="G5" s="394"/>
      <c r="H5" s="394"/>
      <c r="I5" s="404"/>
      <c r="J5" s="404" t="s">
        <v>10</v>
      </c>
      <c r="K5" s="405"/>
      <c r="L5" s="405">
        <v>5</v>
      </c>
      <c r="M5" s="405">
        <v>5</v>
      </c>
      <c r="N5" s="405">
        <v>5</v>
      </c>
      <c r="O5" s="405">
        <v>5</v>
      </c>
      <c r="P5" s="404"/>
      <c r="Q5" s="405"/>
      <c r="R5" s="404"/>
      <c r="S5" s="405" t="s">
        <v>12</v>
      </c>
    </row>
    <row r="6" spans="1:19" ht="81" x14ac:dyDescent="0.35">
      <c r="A6" s="396"/>
      <c r="B6" s="394"/>
      <c r="C6" s="394"/>
      <c r="D6" s="395"/>
      <c r="E6" s="395"/>
      <c r="F6" s="395"/>
      <c r="G6" s="395"/>
      <c r="H6" s="395"/>
      <c r="I6" s="404" t="s">
        <v>13</v>
      </c>
      <c r="J6" s="404" t="s">
        <v>41</v>
      </c>
      <c r="K6" s="405"/>
      <c r="L6" s="405">
        <v>70</v>
      </c>
      <c r="M6" s="405">
        <v>75</v>
      </c>
      <c r="N6" s="405">
        <v>80</v>
      </c>
      <c r="O6" s="405">
        <v>85</v>
      </c>
      <c r="P6" s="400"/>
      <c r="Q6" s="405"/>
      <c r="R6" s="400"/>
      <c r="S6" s="405" t="s">
        <v>12</v>
      </c>
    </row>
    <row r="7" spans="1:19" ht="101.25" x14ac:dyDescent="0.35">
      <c r="A7" s="396"/>
      <c r="B7" s="397"/>
      <c r="C7" s="397"/>
      <c r="D7" s="398"/>
      <c r="E7" s="398"/>
      <c r="F7" s="398"/>
      <c r="G7" s="398"/>
      <c r="H7" s="398"/>
      <c r="I7" s="404" t="s">
        <v>98</v>
      </c>
      <c r="J7" s="404" t="s">
        <v>14</v>
      </c>
      <c r="K7" s="405"/>
      <c r="L7" s="405">
        <v>25</v>
      </c>
      <c r="M7" s="405">
        <v>30</v>
      </c>
      <c r="N7" s="405">
        <v>35</v>
      </c>
      <c r="O7" s="405">
        <v>35</v>
      </c>
      <c r="P7" s="400"/>
      <c r="Q7" s="405"/>
      <c r="R7" s="400"/>
      <c r="S7" s="405" t="s">
        <v>15</v>
      </c>
    </row>
    <row r="8" spans="1:19" ht="101.25" x14ac:dyDescent="0.35">
      <c r="A8" s="396"/>
      <c r="B8" s="394"/>
      <c r="C8" s="399"/>
      <c r="D8" s="395"/>
      <c r="E8" s="395"/>
      <c r="F8" s="395"/>
      <c r="G8" s="395"/>
      <c r="H8" s="395"/>
      <c r="I8" s="404" t="s">
        <v>16</v>
      </c>
      <c r="J8" s="400" t="s">
        <v>17</v>
      </c>
      <c r="K8" s="405" t="s">
        <v>250</v>
      </c>
      <c r="L8" s="405">
        <v>20</v>
      </c>
      <c r="M8" s="405">
        <v>30</v>
      </c>
      <c r="N8" s="405">
        <v>40</v>
      </c>
      <c r="O8" s="405">
        <v>50</v>
      </c>
      <c r="P8" s="406" t="s">
        <v>433</v>
      </c>
      <c r="Q8" s="407">
        <v>150000</v>
      </c>
      <c r="R8" s="407">
        <v>150000</v>
      </c>
      <c r="S8" s="405" t="s">
        <v>19</v>
      </c>
    </row>
    <row r="9" spans="1:19" ht="101.25" x14ac:dyDescent="0.35">
      <c r="A9" s="396"/>
      <c r="B9" s="394"/>
      <c r="C9" s="394"/>
      <c r="D9" s="395"/>
      <c r="E9" s="395"/>
      <c r="F9" s="395"/>
      <c r="G9" s="395"/>
      <c r="H9" s="395"/>
      <c r="I9" s="404"/>
      <c r="J9" s="404" t="s">
        <v>18</v>
      </c>
      <c r="K9" s="405">
        <v>1.87</v>
      </c>
      <c r="L9" s="405">
        <v>20</v>
      </c>
      <c r="M9" s="405">
        <v>30</v>
      </c>
      <c r="N9" s="405">
        <v>40</v>
      </c>
      <c r="O9" s="405">
        <v>50</v>
      </c>
      <c r="P9" s="400" t="s">
        <v>251</v>
      </c>
      <c r="Q9" s="408">
        <v>150000</v>
      </c>
      <c r="R9" s="408">
        <v>150000</v>
      </c>
      <c r="S9" s="405" t="s">
        <v>19</v>
      </c>
    </row>
    <row r="10" spans="1:19" ht="101.25" x14ac:dyDescent="0.35">
      <c r="A10" s="396"/>
      <c r="B10" s="394"/>
      <c r="C10" s="394"/>
      <c r="D10" s="395"/>
      <c r="E10" s="395"/>
      <c r="F10" s="395"/>
      <c r="G10" s="395"/>
      <c r="H10" s="395"/>
      <c r="I10" s="404"/>
      <c r="J10" s="404" t="s">
        <v>42</v>
      </c>
      <c r="K10" s="405"/>
      <c r="L10" s="405">
        <v>10</v>
      </c>
      <c r="M10" s="405">
        <v>15</v>
      </c>
      <c r="N10" s="405">
        <v>20</v>
      </c>
      <c r="O10" s="405">
        <v>20</v>
      </c>
      <c r="P10" s="400"/>
      <c r="Q10" s="407"/>
      <c r="R10" s="407"/>
      <c r="S10" s="405" t="s">
        <v>12</v>
      </c>
    </row>
    <row r="11" spans="1:19" ht="84" x14ac:dyDescent="0.35">
      <c r="A11" s="401"/>
      <c r="B11" s="402"/>
      <c r="C11" s="402"/>
      <c r="D11" s="403"/>
      <c r="E11" s="403"/>
      <c r="F11" s="403"/>
      <c r="G11" s="403"/>
      <c r="H11" s="403"/>
      <c r="I11" s="409" t="s">
        <v>99</v>
      </c>
      <c r="J11" s="404" t="s">
        <v>20</v>
      </c>
      <c r="K11" s="405">
        <v>93.75</v>
      </c>
      <c r="L11" s="405">
        <v>85</v>
      </c>
      <c r="M11" s="405">
        <v>85</v>
      </c>
      <c r="N11" s="405">
        <v>90</v>
      </c>
      <c r="O11" s="405">
        <v>90</v>
      </c>
      <c r="P11" s="400"/>
      <c r="Q11" s="405"/>
      <c r="R11" s="400"/>
      <c r="S11" s="405" t="s">
        <v>19</v>
      </c>
    </row>
    <row r="12" spans="1:19" ht="20.25" x14ac:dyDescent="0.35">
      <c r="A12" s="401"/>
      <c r="B12" s="402"/>
      <c r="C12" s="402"/>
      <c r="D12" s="403"/>
      <c r="E12" s="403"/>
      <c r="F12" s="403"/>
      <c r="G12" s="403"/>
      <c r="H12" s="403"/>
      <c r="I12" s="404"/>
      <c r="J12" s="404"/>
      <c r="K12" s="405"/>
      <c r="L12" s="405"/>
      <c r="M12" s="405"/>
      <c r="N12" s="405"/>
      <c r="O12" s="405"/>
      <c r="P12" s="400" t="s">
        <v>136</v>
      </c>
      <c r="Q12" s="410">
        <v>460000</v>
      </c>
      <c r="R12" s="505">
        <f>Q12*110/100</f>
        <v>506000</v>
      </c>
      <c r="S12" s="405" t="s">
        <v>19</v>
      </c>
    </row>
    <row r="13" spans="1:19" ht="20.25" x14ac:dyDescent="0.35">
      <c r="A13" s="401"/>
      <c r="B13" s="402"/>
      <c r="C13" s="402"/>
      <c r="D13" s="403"/>
      <c r="E13" s="403"/>
      <c r="F13" s="403"/>
      <c r="G13" s="403"/>
      <c r="H13" s="403"/>
      <c r="I13" s="404"/>
      <c r="J13" s="404"/>
      <c r="K13" s="405"/>
      <c r="L13" s="405"/>
      <c r="M13" s="405"/>
      <c r="N13" s="405"/>
      <c r="O13" s="405"/>
      <c r="P13" s="400" t="s">
        <v>137</v>
      </c>
      <c r="Q13" s="405"/>
      <c r="R13" s="505"/>
      <c r="S13" s="405"/>
    </row>
    <row r="14" spans="1:19" ht="20.25" x14ac:dyDescent="0.35">
      <c r="A14" s="401"/>
      <c r="B14" s="402"/>
      <c r="C14" s="402"/>
      <c r="D14" s="403"/>
      <c r="E14" s="403"/>
      <c r="F14" s="403"/>
      <c r="G14" s="403"/>
      <c r="H14" s="403"/>
      <c r="I14" s="404"/>
      <c r="J14" s="404"/>
      <c r="K14" s="405"/>
      <c r="L14" s="405"/>
      <c r="M14" s="405"/>
      <c r="N14" s="405"/>
      <c r="O14" s="405"/>
      <c r="P14" s="400" t="s">
        <v>138</v>
      </c>
      <c r="Q14" s="405"/>
      <c r="R14" s="505"/>
      <c r="S14" s="405"/>
    </row>
    <row r="15" spans="1:19" ht="20.25" x14ac:dyDescent="0.35">
      <c r="A15" s="401"/>
      <c r="B15" s="402"/>
      <c r="C15" s="402"/>
      <c r="D15" s="403"/>
      <c r="E15" s="403"/>
      <c r="F15" s="403"/>
      <c r="G15" s="403"/>
      <c r="H15" s="403"/>
      <c r="I15" s="404"/>
      <c r="J15" s="404"/>
      <c r="K15" s="405"/>
      <c r="L15" s="405"/>
      <c r="M15" s="405"/>
      <c r="N15" s="405"/>
      <c r="O15" s="405"/>
      <c r="P15" s="400" t="s">
        <v>139</v>
      </c>
      <c r="Q15" s="410">
        <v>50000</v>
      </c>
      <c r="R15" s="505">
        <f t="shared" ref="R15:R32" si="0">Q15*110/100</f>
        <v>55000</v>
      </c>
      <c r="S15" s="405" t="s">
        <v>19</v>
      </c>
    </row>
    <row r="16" spans="1:19" ht="20.25" x14ac:dyDescent="0.35">
      <c r="A16" s="401"/>
      <c r="B16" s="402"/>
      <c r="C16" s="402"/>
      <c r="D16" s="403"/>
      <c r="E16" s="403"/>
      <c r="F16" s="403"/>
      <c r="G16" s="403"/>
      <c r="H16" s="403"/>
      <c r="I16" s="404"/>
      <c r="J16" s="404"/>
      <c r="K16" s="405"/>
      <c r="L16" s="405"/>
      <c r="M16" s="405"/>
      <c r="N16" s="405"/>
      <c r="O16" s="405"/>
      <c r="P16" s="400" t="s">
        <v>140</v>
      </c>
      <c r="Q16" s="405"/>
      <c r="R16" s="505"/>
      <c r="S16" s="405"/>
    </row>
    <row r="17" spans="1:19" ht="20.25" x14ac:dyDescent="0.35">
      <c r="A17" s="401"/>
      <c r="B17" s="402"/>
      <c r="C17" s="402"/>
      <c r="D17" s="403"/>
      <c r="E17" s="403"/>
      <c r="F17" s="403"/>
      <c r="G17" s="403"/>
      <c r="H17" s="403"/>
      <c r="I17" s="404"/>
      <c r="J17" s="404"/>
      <c r="K17" s="405"/>
      <c r="L17" s="405"/>
      <c r="M17" s="405"/>
      <c r="N17" s="405"/>
      <c r="O17" s="405"/>
      <c r="P17" s="400" t="s">
        <v>141</v>
      </c>
      <c r="Q17" s="405"/>
      <c r="R17" s="505"/>
      <c r="S17" s="405"/>
    </row>
    <row r="18" spans="1:19" ht="20.25" x14ac:dyDescent="0.35">
      <c r="A18" s="401"/>
      <c r="B18" s="402"/>
      <c r="C18" s="402"/>
      <c r="D18" s="403"/>
      <c r="E18" s="403"/>
      <c r="F18" s="403"/>
      <c r="G18" s="403"/>
      <c r="H18" s="403"/>
      <c r="I18" s="404"/>
      <c r="J18" s="404"/>
      <c r="K18" s="405"/>
      <c r="L18" s="405"/>
      <c r="M18" s="405"/>
      <c r="N18" s="405"/>
      <c r="O18" s="405"/>
      <c r="P18" s="400" t="s">
        <v>142</v>
      </c>
      <c r="Q18" s="410">
        <v>20000</v>
      </c>
      <c r="R18" s="505">
        <f t="shared" si="0"/>
        <v>22000</v>
      </c>
      <c r="S18" s="405" t="s">
        <v>19</v>
      </c>
    </row>
    <row r="19" spans="1:19" ht="20.25" x14ac:dyDescent="0.35">
      <c r="A19" s="401"/>
      <c r="B19" s="402"/>
      <c r="C19" s="402"/>
      <c r="D19" s="403"/>
      <c r="E19" s="403"/>
      <c r="F19" s="403"/>
      <c r="G19" s="403"/>
      <c r="H19" s="403"/>
      <c r="I19" s="404"/>
      <c r="J19" s="404"/>
      <c r="K19" s="405"/>
      <c r="L19" s="405"/>
      <c r="M19" s="405"/>
      <c r="N19" s="405"/>
      <c r="O19" s="405"/>
      <c r="P19" s="400" t="s">
        <v>143</v>
      </c>
      <c r="Q19" s="405"/>
      <c r="R19" s="505"/>
      <c r="S19" s="405"/>
    </row>
    <row r="20" spans="1:19" ht="20.25" x14ac:dyDescent="0.35">
      <c r="A20" s="401"/>
      <c r="B20" s="402"/>
      <c r="C20" s="402"/>
      <c r="D20" s="403"/>
      <c r="E20" s="403"/>
      <c r="F20" s="403"/>
      <c r="G20" s="403"/>
      <c r="H20" s="403"/>
      <c r="I20" s="404"/>
      <c r="J20" s="404"/>
      <c r="K20" s="405"/>
      <c r="L20" s="405"/>
      <c r="M20" s="405"/>
      <c r="N20" s="405"/>
      <c r="O20" s="405"/>
      <c r="P20" s="400" t="s">
        <v>144</v>
      </c>
      <c r="Q20" s="405"/>
      <c r="R20" s="505"/>
      <c r="S20" s="405"/>
    </row>
    <row r="21" spans="1:19" ht="60.75" x14ac:dyDescent="0.35">
      <c r="A21" s="401"/>
      <c r="B21" s="402"/>
      <c r="C21" s="402"/>
      <c r="D21" s="403"/>
      <c r="E21" s="403"/>
      <c r="F21" s="403"/>
      <c r="G21" s="403"/>
      <c r="H21" s="403"/>
      <c r="I21" s="404"/>
      <c r="J21" s="404"/>
      <c r="K21" s="405"/>
      <c r="L21" s="405"/>
      <c r="M21" s="405"/>
      <c r="N21" s="405"/>
      <c r="O21" s="405"/>
      <c r="P21" s="400" t="s">
        <v>186</v>
      </c>
      <c r="Q21" s="410">
        <v>10000</v>
      </c>
      <c r="R21" s="405">
        <f t="shared" si="0"/>
        <v>11000</v>
      </c>
      <c r="S21" s="405" t="s">
        <v>19</v>
      </c>
    </row>
    <row r="22" spans="1:19" ht="60.75" x14ac:dyDescent="0.35">
      <c r="A22" s="401"/>
      <c r="B22" s="402"/>
      <c r="C22" s="402"/>
      <c r="D22" s="403"/>
      <c r="E22" s="403"/>
      <c r="F22" s="403"/>
      <c r="G22" s="403"/>
      <c r="H22" s="403"/>
      <c r="I22" s="404"/>
      <c r="J22" s="404"/>
      <c r="K22" s="405"/>
      <c r="L22" s="405"/>
      <c r="M22" s="405"/>
      <c r="N22" s="405"/>
      <c r="O22" s="405"/>
      <c r="P22" s="400" t="s">
        <v>145</v>
      </c>
      <c r="Q22" s="410">
        <v>50000</v>
      </c>
      <c r="R22" s="405">
        <f t="shared" si="0"/>
        <v>55000</v>
      </c>
      <c r="S22" s="405" t="s">
        <v>19</v>
      </c>
    </row>
    <row r="23" spans="1:19" ht="60.75" x14ac:dyDescent="0.35">
      <c r="A23" s="401"/>
      <c r="B23" s="402"/>
      <c r="C23" s="402"/>
      <c r="D23" s="403"/>
      <c r="E23" s="403"/>
      <c r="F23" s="403"/>
      <c r="G23" s="403"/>
      <c r="H23" s="403"/>
      <c r="I23" s="404"/>
      <c r="J23" s="404"/>
      <c r="K23" s="405"/>
      <c r="L23" s="405"/>
      <c r="M23" s="405"/>
      <c r="N23" s="405"/>
      <c r="O23" s="405"/>
      <c r="P23" s="400" t="s">
        <v>146</v>
      </c>
      <c r="Q23" s="410">
        <v>40000</v>
      </c>
      <c r="R23" s="405">
        <f t="shared" si="0"/>
        <v>44000</v>
      </c>
      <c r="S23" s="405" t="s">
        <v>19</v>
      </c>
    </row>
    <row r="24" spans="1:19" ht="40.5" x14ac:dyDescent="0.35">
      <c r="A24" s="401"/>
      <c r="B24" s="402"/>
      <c r="C24" s="402"/>
      <c r="D24" s="403"/>
      <c r="E24" s="403"/>
      <c r="F24" s="403"/>
      <c r="G24" s="403"/>
      <c r="H24" s="403"/>
      <c r="I24" s="404"/>
      <c r="J24" s="404"/>
      <c r="K24" s="405"/>
      <c r="L24" s="405"/>
      <c r="M24" s="405"/>
      <c r="N24" s="405"/>
      <c r="O24" s="405"/>
      <c r="P24" s="400" t="s">
        <v>147</v>
      </c>
      <c r="Q24" s="410">
        <v>33000</v>
      </c>
      <c r="R24" s="405">
        <f t="shared" si="0"/>
        <v>36300</v>
      </c>
      <c r="S24" s="405" t="s">
        <v>19</v>
      </c>
    </row>
    <row r="25" spans="1:19" ht="40.5" x14ac:dyDescent="0.35">
      <c r="A25" s="401"/>
      <c r="B25" s="402"/>
      <c r="C25" s="402"/>
      <c r="D25" s="403"/>
      <c r="E25" s="403"/>
      <c r="F25" s="403"/>
      <c r="G25" s="403"/>
      <c r="H25" s="403"/>
      <c r="I25" s="404"/>
      <c r="J25" s="404"/>
      <c r="K25" s="405"/>
      <c r="L25" s="405"/>
      <c r="M25" s="405"/>
      <c r="N25" s="405"/>
      <c r="O25" s="405"/>
      <c r="P25" s="400" t="s">
        <v>148</v>
      </c>
      <c r="Q25" s="410">
        <v>20000</v>
      </c>
      <c r="R25" s="405">
        <f t="shared" si="0"/>
        <v>22000</v>
      </c>
      <c r="S25" s="405" t="s">
        <v>19</v>
      </c>
    </row>
    <row r="26" spans="1:19" ht="60.75" x14ac:dyDescent="0.35">
      <c r="A26" s="401"/>
      <c r="B26" s="402"/>
      <c r="C26" s="402"/>
      <c r="D26" s="403"/>
      <c r="E26" s="403"/>
      <c r="F26" s="403"/>
      <c r="G26" s="403"/>
      <c r="H26" s="403"/>
      <c r="I26" s="404"/>
      <c r="J26" s="404"/>
      <c r="K26" s="405"/>
      <c r="L26" s="405"/>
      <c r="M26" s="405"/>
      <c r="N26" s="405"/>
      <c r="O26" s="405"/>
      <c r="P26" s="400" t="s">
        <v>149</v>
      </c>
      <c r="Q26" s="410">
        <v>150000</v>
      </c>
      <c r="R26" s="405">
        <f t="shared" si="0"/>
        <v>165000</v>
      </c>
      <c r="S26" s="405" t="s">
        <v>19</v>
      </c>
    </row>
    <row r="27" spans="1:19" ht="40.5" x14ac:dyDescent="0.35">
      <c r="A27" s="401"/>
      <c r="B27" s="402"/>
      <c r="C27" s="402"/>
      <c r="D27" s="403"/>
      <c r="E27" s="403"/>
      <c r="F27" s="403"/>
      <c r="G27" s="403"/>
      <c r="H27" s="403"/>
      <c r="I27" s="404"/>
      <c r="J27" s="404"/>
      <c r="K27" s="405"/>
      <c r="L27" s="405"/>
      <c r="M27" s="405"/>
      <c r="N27" s="405"/>
      <c r="O27" s="405"/>
      <c r="P27" s="400" t="s">
        <v>150</v>
      </c>
      <c r="Q27" s="410">
        <v>100000</v>
      </c>
      <c r="R27" s="405">
        <f t="shared" si="0"/>
        <v>110000</v>
      </c>
      <c r="S27" s="405" t="s">
        <v>19</v>
      </c>
    </row>
    <row r="28" spans="1:19" ht="60.75" x14ac:dyDescent="0.35">
      <c r="A28" s="401"/>
      <c r="B28" s="402"/>
      <c r="C28" s="402"/>
      <c r="D28" s="403"/>
      <c r="E28" s="403"/>
      <c r="F28" s="403"/>
      <c r="G28" s="403"/>
      <c r="H28" s="403"/>
      <c r="I28" s="404"/>
      <c r="J28" s="404"/>
      <c r="K28" s="405"/>
      <c r="L28" s="405"/>
      <c r="M28" s="405"/>
      <c r="N28" s="405"/>
      <c r="O28" s="405"/>
      <c r="P28" s="400" t="s">
        <v>151</v>
      </c>
      <c r="Q28" s="410">
        <v>120000</v>
      </c>
      <c r="R28" s="405">
        <f t="shared" si="0"/>
        <v>132000</v>
      </c>
      <c r="S28" s="405" t="s">
        <v>19</v>
      </c>
    </row>
    <row r="29" spans="1:19" ht="40.5" x14ac:dyDescent="0.35">
      <c r="A29" s="401"/>
      <c r="B29" s="402"/>
      <c r="C29" s="402"/>
      <c r="D29" s="403"/>
      <c r="E29" s="403"/>
      <c r="F29" s="403"/>
      <c r="G29" s="403"/>
      <c r="H29" s="403"/>
      <c r="I29" s="404"/>
      <c r="J29" s="404"/>
      <c r="K29" s="405"/>
      <c r="L29" s="405"/>
      <c r="M29" s="405"/>
      <c r="N29" s="405"/>
      <c r="O29" s="405"/>
      <c r="P29" s="400" t="s">
        <v>152</v>
      </c>
      <c r="Q29" s="410">
        <v>25000</v>
      </c>
      <c r="R29" s="405">
        <f t="shared" si="0"/>
        <v>27500</v>
      </c>
      <c r="S29" s="405" t="s">
        <v>19</v>
      </c>
    </row>
    <row r="30" spans="1:19" ht="40.5" x14ac:dyDescent="0.35">
      <c r="A30" s="401"/>
      <c r="B30" s="402"/>
      <c r="C30" s="402"/>
      <c r="D30" s="403"/>
      <c r="E30" s="403"/>
      <c r="F30" s="403"/>
      <c r="G30" s="403"/>
      <c r="H30" s="403"/>
      <c r="I30" s="404"/>
      <c r="J30" s="404"/>
      <c r="K30" s="405"/>
      <c r="L30" s="405"/>
      <c r="M30" s="405"/>
      <c r="N30" s="405"/>
      <c r="O30" s="405"/>
      <c r="P30" s="400" t="s">
        <v>153</v>
      </c>
      <c r="Q30" s="410">
        <v>20000</v>
      </c>
      <c r="R30" s="405">
        <f t="shared" si="0"/>
        <v>22000</v>
      </c>
      <c r="S30" s="405" t="s">
        <v>19</v>
      </c>
    </row>
    <row r="31" spans="1:19" ht="40.5" x14ac:dyDescent="0.35">
      <c r="A31" s="401"/>
      <c r="B31" s="402"/>
      <c r="C31" s="402"/>
      <c r="D31" s="403"/>
      <c r="E31" s="403"/>
      <c r="F31" s="403"/>
      <c r="G31" s="403"/>
      <c r="H31" s="403"/>
      <c r="I31" s="404"/>
      <c r="J31" s="404"/>
      <c r="K31" s="405"/>
      <c r="L31" s="405"/>
      <c r="M31" s="405"/>
      <c r="N31" s="405"/>
      <c r="O31" s="405"/>
      <c r="P31" s="400" t="s">
        <v>154</v>
      </c>
      <c r="Q31" s="410">
        <v>45000</v>
      </c>
      <c r="R31" s="405">
        <f t="shared" si="0"/>
        <v>49500</v>
      </c>
      <c r="S31" s="405" t="s">
        <v>19</v>
      </c>
    </row>
    <row r="32" spans="1:19" ht="40.5" x14ac:dyDescent="0.35">
      <c r="A32" s="401"/>
      <c r="B32" s="402"/>
      <c r="C32" s="402"/>
      <c r="D32" s="403"/>
      <c r="E32" s="403"/>
      <c r="F32" s="403"/>
      <c r="G32" s="403"/>
      <c r="H32" s="403"/>
      <c r="I32" s="404"/>
      <c r="J32" s="404"/>
      <c r="K32" s="405"/>
      <c r="L32" s="405"/>
      <c r="M32" s="405"/>
      <c r="N32" s="405"/>
      <c r="O32" s="405"/>
      <c r="P32" s="400" t="s">
        <v>155</v>
      </c>
      <c r="Q32" s="410">
        <v>83000</v>
      </c>
      <c r="R32" s="405">
        <f t="shared" si="0"/>
        <v>91300</v>
      </c>
      <c r="S32" s="405" t="s">
        <v>19</v>
      </c>
    </row>
    <row r="33" spans="1:19" ht="20.25" x14ac:dyDescent="0.35">
      <c r="A33" s="401"/>
      <c r="B33" s="402"/>
      <c r="C33" s="402"/>
      <c r="D33" s="403"/>
      <c r="E33" s="403"/>
      <c r="F33" s="403"/>
      <c r="G33" s="403"/>
      <c r="H33" s="403"/>
      <c r="I33" s="404"/>
      <c r="J33" s="404"/>
      <c r="K33" s="405"/>
      <c r="L33" s="405"/>
      <c r="M33" s="405"/>
      <c r="N33" s="405"/>
      <c r="O33" s="405"/>
      <c r="P33" s="411" t="s">
        <v>156</v>
      </c>
      <c r="Q33" s="405"/>
      <c r="R33" s="400"/>
      <c r="S33" s="405"/>
    </row>
    <row r="34" spans="1:19" ht="101.25" x14ac:dyDescent="0.35">
      <c r="A34" s="401"/>
      <c r="B34" s="402"/>
      <c r="C34" s="402"/>
      <c r="D34" s="403"/>
      <c r="E34" s="403"/>
      <c r="F34" s="403"/>
      <c r="G34" s="403"/>
      <c r="H34" s="403"/>
      <c r="I34" s="409" t="s">
        <v>21</v>
      </c>
      <c r="J34" s="404" t="s">
        <v>22</v>
      </c>
      <c r="K34" s="412" t="s">
        <v>241</v>
      </c>
      <c r="L34" s="405">
        <v>85</v>
      </c>
      <c r="M34" s="405">
        <v>85</v>
      </c>
      <c r="N34" s="405">
        <v>90</v>
      </c>
      <c r="O34" s="405">
        <v>90</v>
      </c>
      <c r="P34" s="400"/>
      <c r="Q34" s="405"/>
      <c r="R34" s="400"/>
      <c r="S34" s="405" t="s">
        <v>23</v>
      </c>
    </row>
    <row r="35" spans="1:19" ht="20.25" x14ac:dyDescent="0.35">
      <c r="A35" s="401"/>
      <c r="B35" s="402"/>
      <c r="C35" s="402"/>
      <c r="D35" s="403"/>
      <c r="E35" s="403"/>
      <c r="F35" s="403"/>
      <c r="G35" s="403"/>
      <c r="H35" s="403"/>
      <c r="I35" s="404"/>
      <c r="J35" s="404"/>
      <c r="K35" s="405"/>
      <c r="L35" s="405"/>
      <c r="M35" s="405"/>
      <c r="N35" s="405"/>
      <c r="O35" s="405"/>
      <c r="P35" s="400" t="s">
        <v>157</v>
      </c>
      <c r="Q35" s="410">
        <v>50000</v>
      </c>
      <c r="R35" s="405">
        <f>Q35*110/100</f>
        <v>55000</v>
      </c>
      <c r="S35" s="405" t="s">
        <v>19</v>
      </c>
    </row>
    <row r="36" spans="1:19" ht="60.75" x14ac:dyDescent="0.35">
      <c r="A36" s="401"/>
      <c r="B36" s="402"/>
      <c r="C36" s="402"/>
      <c r="D36" s="403"/>
      <c r="E36" s="403"/>
      <c r="F36" s="403"/>
      <c r="G36" s="403"/>
      <c r="H36" s="403"/>
      <c r="I36" s="404"/>
      <c r="J36" s="404"/>
      <c r="K36" s="405"/>
      <c r="L36" s="405"/>
      <c r="M36" s="405"/>
      <c r="N36" s="405"/>
      <c r="O36" s="405"/>
      <c r="P36" s="400" t="s">
        <v>158</v>
      </c>
      <c r="Q36" s="410">
        <v>20000</v>
      </c>
      <c r="R36" s="405">
        <f t="shared" ref="R36:R38" si="1">Q36*110/100</f>
        <v>22000</v>
      </c>
      <c r="S36" s="405" t="s">
        <v>19</v>
      </c>
    </row>
    <row r="37" spans="1:19" ht="60.75" x14ac:dyDescent="0.35">
      <c r="A37" s="401"/>
      <c r="B37" s="402"/>
      <c r="C37" s="402"/>
      <c r="D37" s="403"/>
      <c r="E37" s="403"/>
      <c r="F37" s="403"/>
      <c r="G37" s="403"/>
      <c r="H37" s="403"/>
      <c r="I37" s="404"/>
      <c r="J37" s="404"/>
      <c r="K37" s="405"/>
      <c r="L37" s="405"/>
      <c r="M37" s="405"/>
      <c r="N37" s="405"/>
      <c r="O37" s="405"/>
      <c r="P37" s="400" t="s">
        <v>159</v>
      </c>
      <c r="Q37" s="410">
        <v>17000</v>
      </c>
      <c r="R37" s="405">
        <f t="shared" si="1"/>
        <v>18700</v>
      </c>
      <c r="S37" s="405" t="s">
        <v>19</v>
      </c>
    </row>
    <row r="38" spans="1:19" ht="60.75" x14ac:dyDescent="0.35">
      <c r="A38" s="401"/>
      <c r="B38" s="402"/>
      <c r="C38" s="402"/>
      <c r="D38" s="403"/>
      <c r="E38" s="403"/>
      <c r="F38" s="403"/>
      <c r="G38" s="403"/>
      <c r="H38" s="403"/>
      <c r="I38" s="404"/>
      <c r="J38" s="404"/>
      <c r="K38" s="405"/>
      <c r="L38" s="405"/>
      <c r="M38" s="405"/>
      <c r="N38" s="405"/>
      <c r="O38" s="405"/>
      <c r="P38" s="400" t="s">
        <v>161</v>
      </c>
      <c r="Q38" s="410">
        <v>45000</v>
      </c>
      <c r="R38" s="405">
        <f t="shared" si="1"/>
        <v>49500</v>
      </c>
      <c r="S38" s="405" t="s">
        <v>19</v>
      </c>
    </row>
    <row r="39" spans="1:19" ht="21" x14ac:dyDescent="0.35">
      <c r="A39" s="401"/>
      <c r="B39" s="402"/>
      <c r="C39" s="402"/>
      <c r="D39" s="403"/>
      <c r="E39" s="403"/>
      <c r="F39" s="403"/>
      <c r="G39" s="403"/>
      <c r="H39" s="403"/>
      <c r="I39" s="504" t="s">
        <v>205</v>
      </c>
      <c r="J39" s="504"/>
      <c r="K39" s="504"/>
      <c r="L39" s="504"/>
      <c r="M39" s="504"/>
      <c r="N39" s="504"/>
      <c r="O39" s="504"/>
      <c r="P39" s="504"/>
      <c r="Q39" s="504"/>
      <c r="R39" s="504"/>
      <c r="S39" s="504"/>
    </row>
    <row r="40" spans="1:19" ht="103.15" customHeight="1" x14ac:dyDescent="0.35">
      <c r="A40" s="394"/>
      <c r="B40" s="397"/>
      <c r="C40" s="397"/>
      <c r="D40" s="398"/>
      <c r="E40" s="398"/>
      <c r="F40" s="398"/>
      <c r="G40" s="398"/>
      <c r="H40" s="398"/>
      <c r="I40" s="404" t="s">
        <v>24</v>
      </c>
      <c r="J40" s="404" t="s">
        <v>25</v>
      </c>
      <c r="K40" s="405"/>
      <c r="L40" s="405">
        <v>20</v>
      </c>
      <c r="M40" s="405">
        <v>30</v>
      </c>
      <c r="N40" s="405">
        <v>40</v>
      </c>
      <c r="O40" s="405">
        <v>50</v>
      </c>
      <c r="P40" s="404" t="s">
        <v>435</v>
      </c>
      <c r="Q40" s="405"/>
      <c r="R40" s="413">
        <v>100000</v>
      </c>
      <c r="S40" s="405" t="s">
        <v>26</v>
      </c>
    </row>
    <row r="41" spans="1:19" ht="141.75" x14ac:dyDescent="0.35">
      <c r="A41" s="396"/>
      <c r="B41" s="394"/>
      <c r="C41" s="394"/>
      <c r="D41" s="395"/>
      <c r="E41" s="395"/>
      <c r="F41" s="395"/>
      <c r="G41" s="395"/>
      <c r="H41" s="395"/>
      <c r="I41" s="404" t="s">
        <v>27</v>
      </c>
      <c r="J41" s="404" t="s">
        <v>28</v>
      </c>
      <c r="K41" s="405"/>
      <c r="L41" s="405">
        <v>55</v>
      </c>
      <c r="M41" s="405">
        <v>60</v>
      </c>
      <c r="N41" s="405">
        <v>65</v>
      </c>
      <c r="O41" s="405">
        <v>70</v>
      </c>
      <c r="P41" s="400"/>
      <c r="Q41" s="405"/>
      <c r="R41" s="400"/>
      <c r="S41" s="405" t="s">
        <v>29</v>
      </c>
    </row>
    <row r="42" spans="1:19" ht="119.45" customHeight="1" x14ac:dyDescent="0.35">
      <c r="A42" s="394"/>
      <c r="B42" s="394"/>
      <c r="C42" s="394"/>
      <c r="D42" s="395"/>
      <c r="E42" s="395"/>
      <c r="F42" s="395"/>
      <c r="G42" s="395"/>
      <c r="H42" s="395"/>
      <c r="I42" s="404"/>
      <c r="J42" s="404" t="s">
        <v>30</v>
      </c>
      <c r="K42" s="405"/>
      <c r="L42" s="405">
        <v>40</v>
      </c>
      <c r="M42" s="405">
        <v>45</v>
      </c>
      <c r="N42" s="405">
        <v>50</v>
      </c>
      <c r="O42" s="405">
        <v>55</v>
      </c>
      <c r="P42" s="400"/>
      <c r="Q42" s="405"/>
      <c r="R42" s="400"/>
      <c r="S42" s="405" t="s">
        <v>29</v>
      </c>
    </row>
    <row r="43" spans="1:19" ht="182.25" x14ac:dyDescent="0.35">
      <c r="A43" s="396"/>
      <c r="B43" s="397"/>
      <c r="C43" s="397"/>
      <c r="D43" s="398"/>
      <c r="E43" s="398"/>
      <c r="F43" s="398"/>
      <c r="G43" s="398"/>
      <c r="H43" s="398"/>
      <c r="I43" s="404" t="s">
        <v>31</v>
      </c>
      <c r="J43" s="404" t="s">
        <v>32</v>
      </c>
      <c r="K43" s="405"/>
      <c r="L43" s="405">
        <v>7</v>
      </c>
      <c r="M43" s="405">
        <v>8</v>
      </c>
      <c r="N43" s="405">
        <v>9</v>
      </c>
      <c r="O43" s="405">
        <v>10</v>
      </c>
      <c r="P43" s="404"/>
      <c r="Q43" s="405"/>
      <c r="R43" s="404"/>
      <c r="S43" s="405" t="s">
        <v>29</v>
      </c>
    </row>
    <row r="44" spans="1:19" ht="81" x14ac:dyDescent="0.35">
      <c r="A44" s="396"/>
      <c r="B44" s="397"/>
      <c r="C44" s="397"/>
      <c r="D44" s="398"/>
      <c r="E44" s="398"/>
      <c r="F44" s="398"/>
      <c r="G44" s="398"/>
      <c r="H44" s="398"/>
      <c r="I44" s="404"/>
      <c r="J44" s="404" t="s">
        <v>43</v>
      </c>
      <c r="K44" s="405"/>
      <c r="L44" s="405">
        <v>15</v>
      </c>
      <c r="M44" s="405">
        <v>20</v>
      </c>
      <c r="N44" s="405">
        <v>25</v>
      </c>
      <c r="O44" s="405">
        <v>30</v>
      </c>
      <c r="P44" s="404"/>
      <c r="Q44" s="405"/>
      <c r="R44" s="404"/>
      <c r="S44" s="405" t="s">
        <v>29</v>
      </c>
    </row>
    <row r="45" spans="1:19" ht="112.15" customHeight="1" x14ac:dyDescent="0.35">
      <c r="A45" s="396"/>
      <c r="B45" s="394"/>
      <c r="C45" s="394"/>
      <c r="D45" s="395"/>
      <c r="E45" s="395"/>
      <c r="F45" s="395"/>
      <c r="G45" s="395"/>
      <c r="H45" s="395"/>
      <c r="I45" s="404" t="s">
        <v>33</v>
      </c>
      <c r="J45" s="404" t="s">
        <v>34</v>
      </c>
      <c r="K45" s="405"/>
      <c r="L45" s="405">
        <v>3.8</v>
      </c>
      <c r="M45" s="405">
        <v>4</v>
      </c>
      <c r="N45" s="405">
        <v>4.2</v>
      </c>
      <c r="O45" s="405">
        <v>4.2</v>
      </c>
      <c r="P45" s="404"/>
      <c r="Q45" s="405"/>
      <c r="R45" s="404"/>
      <c r="S45" s="405" t="s">
        <v>12</v>
      </c>
    </row>
    <row r="46" spans="1:19" ht="91.15" customHeight="1" x14ac:dyDescent="0.35">
      <c r="A46" s="394"/>
      <c r="B46" s="394"/>
      <c r="C46" s="394"/>
      <c r="D46" s="395"/>
      <c r="E46" s="395"/>
      <c r="F46" s="395"/>
      <c r="G46" s="395"/>
      <c r="H46" s="395"/>
      <c r="I46" s="404"/>
      <c r="J46" s="404" t="s">
        <v>35</v>
      </c>
      <c r="K46" s="405"/>
      <c r="L46" s="405">
        <v>2</v>
      </c>
      <c r="M46" s="405">
        <v>3</v>
      </c>
      <c r="N46" s="405">
        <v>4</v>
      </c>
      <c r="O46" s="405">
        <v>5</v>
      </c>
      <c r="P46" s="400"/>
      <c r="Q46" s="405"/>
      <c r="R46" s="400"/>
      <c r="S46" s="405" t="s">
        <v>15</v>
      </c>
    </row>
    <row r="47" spans="1:19" ht="121.5" x14ac:dyDescent="0.35">
      <c r="A47" s="394"/>
      <c r="B47" s="394"/>
      <c r="C47" s="394"/>
      <c r="D47" s="395"/>
      <c r="E47" s="395"/>
      <c r="F47" s="395"/>
      <c r="G47" s="395"/>
      <c r="H47" s="395"/>
      <c r="I47" s="404"/>
      <c r="J47" s="404" t="s">
        <v>36</v>
      </c>
      <c r="K47" s="405"/>
      <c r="L47" s="405">
        <v>3.8</v>
      </c>
      <c r="M47" s="405">
        <v>4</v>
      </c>
      <c r="N47" s="405">
        <v>4.2</v>
      </c>
      <c r="O47" s="405">
        <v>4.2</v>
      </c>
      <c r="P47" s="404"/>
      <c r="Q47" s="405"/>
      <c r="R47" s="404"/>
      <c r="S47" s="405" t="s">
        <v>15</v>
      </c>
    </row>
    <row r="48" spans="1:19" ht="81" x14ac:dyDescent="0.35">
      <c r="A48" s="394"/>
      <c r="B48" s="394"/>
      <c r="C48" s="394"/>
      <c r="D48" s="395"/>
      <c r="E48" s="395"/>
      <c r="F48" s="395"/>
      <c r="G48" s="394"/>
      <c r="H48" s="394"/>
      <c r="I48" s="404"/>
      <c r="J48" s="404" t="s">
        <v>37</v>
      </c>
      <c r="K48" s="405"/>
      <c r="L48" s="405">
        <v>75</v>
      </c>
      <c r="M48" s="405">
        <v>80</v>
      </c>
      <c r="N48" s="405">
        <v>85</v>
      </c>
      <c r="O48" s="405">
        <v>90</v>
      </c>
      <c r="P48" s="404"/>
      <c r="Q48" s="405"/>
      <c r="R48" s="404"/>
      <c r="S48" s="405" t="s">
        <v>12</v>
      </c>
    </row>
    <row r="49" spans="1:19" ht="71.45" customHeight="1" x14ac:dyDescent="0.35">
      <c r="A49" s="394"/>
      <c r="B49" s="394"/>
      <c r="C49" s="394"/>
      <c r="D49" s="395"/>
      <c r="E49" s="395"/>
      <c r="F49" s="395"/>
      <c r="G49" s="395"/>
      <c r="H49" s="395"/>
      <c r="I49" s="404" t="s">
        <v>38</v>
      </c>
      <c r="J49" s="404" t="s">
        <v>44</v>
      </c>
      <c r="K49" s="405"/>
      <c r="L49" s="405">
        <v>35</v>
      </c>
      <c r="M49" s="405">
        <v>38</v>
      </c>
      <c r="N49" s="405">
        <v>40</v>
      </c>
      <c r="O49" s="405">
        <v>45</v>
      </c>
      <c r="P49" s="404"/>
      <c r="Q49" s="405"/>
      <c r="R49" s="404"/>
      <c r="S49" s="405" t="s">
        <v>12</v>
      </c>
    </row>
    <row r="50" spans="1:19" ht="182.25" x14ac:dyDescent="0.35">
      <c r="A50" s="394" t="s">
        <v>97</v>
      </c>
      <c r="B50" s="394" t="s">
        <v>46</v>
      </c>
      <c r="C50" s="394" t="s">
        <v>47</v>
      </c>
      <c r="D50" s="394">
        <v>50</v>
      </c>
      <c r="E50" s="395">
        <v>75</v>
      </c>
      <c r="F50" s="395">
        <v>100</v>
      </c>
      <c r="G50" s="394">
        <v>150</v>
      </c>
      <c r="H50" s="394">
        <v>200</v>
      </c>
      <c r="I50" s="404" t="s">
        <v>48</v>
      </c>
      <c r="J50" s="404" t="s">
        <v>49</v>
      </c>
      <c r="K50" s="405"/>
      <c r="L50" s="405">
        <v>3.5</v>
      </c>
      <c r="M50" s="405">
        <v>3.75</v>
      </c>
      <c r="N50" s="405">
        <v>4</v>
      </c>
      <c r="O50" s="405">
        <v>4.25</v>
      </c>
      <c r="P50" s="404" t="s">
        <v>436</v>
      </c>
      <c r="Q50" s="405"/>
      <c r="R50" s="404"/>
      <c r="S50" s="405" t="s">
        <v>524</v>
      </c>
    </row>
    <row r="51" spans="1:19" ht="40.5" x14ac:dyDescent="0.35">
      <c r="A51" s="394"/>
      <c r="B51" s="394"/>
      <c r="C51" s="394"/>
      <c r="D51" s="394"/>
      <c r="E51" s="395"/>
      <c r="F51" s="395"/>
      <c r="G51" s="394"/>
      <c r="H51" s="394"/>
      <c r="I51" s="404"/>
      <c r="J51" s="404"/>
      <c r="K51" s="405"/>
      <c r="L51" s="405"/>
      <c r="M51" s="405"/>
      <c r="N51" s="405"/>
      <c r="O51" s="405"/>
      <c r="P51" s="404" t="s">
        <v>51</v>
      </c>
      <c r="Q51" s="405"/>
      <c r="R51" s="404"/>
      <c r="S51" s="405" t="s">
        <v>53</v>
      </c>
    </row>
    <row r="52" spans="1:19" ht="101.25" x14ac:dyDescent="0.35">
      <c r="A52" s="394"/>
      <c r="B52" s="394"/>
      <c r="C52" s="394"/>
      <c r="D52" s="394"/>
      <c r="E52" s="395"/>
      <c r="F52" s="395"/>
      <c r="G52" s="394"/>
      <c r="H52" s="394"/>
      <c r="I52" s="404"/>
      <c r="J52" s="404" t="s">
        <v>54</v>
      </c>
      <c r="K52" s="405"/>
      <c r="L52" s="405">
        <v>80</v>
      </c>
      <c r="M52" s="405">
        <v>85</v>
      </c>
      <c r="N52" s="405">
        <v>90</v>
      </c>
      <c r="O52" s="405">
        <v>95</v>
      </c>
      <c r="P52" s="404" t="s">
        <v>55</v>
      </c>
      <c r="Q52" s="405"/>
      <c r="R52" s="404"/>
      <c r="S52" s="405" t="s">
        <v>57</v>
      </c>
    </row>
    <row r="53" spans="1:19" ht="101.25" x14ac:dyDescent="0.35">
      <c r="A53" s="394"/>
      <c r="B53" s="394"/>
      <c r="C53" s="394"/>
      <c r="D53" s="394"/>
      <c r="E53" s="395"/>
      <c r="F53" s="395"/>
      <c r="G53" s="394"/>
      <c r="H53" s="394"/>
      <c r="I53" s="404"/>
      <c r="J53" s="404"/>
      <c r="K53" s="405"/>
      <c r="L53" s="405"/>
      <c r="M53" s="405"/>
      <c r="N53" s="405"/>
      <c r="O53" s="405"/>
      <c r="P53" s="404" t="s">
        <v>56</v>
      </c>
      <c r="Q53" s="405"/>
      <c r="R53" s="404"/>
      <c r="S53" s="405"/>
    </row>
    <row r="54" spans="1:19" ht="60.75" x14ac:dyDescent="0.35">
      <c r="A54" s="394"/>
      <c r="B54" s="394"/>
      <c r="C54" s="394"/>
      <c r="D54" s="394"/>
      <c r="E54" s="395"/>
      <c r="F54" s="395"/>
      <c r="G54" s="394"/>
      <c r="H54" s="394"/>
      <c r="I54" s="404"/>
      <c r="J54" s="404"/>
      <c r="K54" s="405"/>
      <c r="L54" s="405"/>
      <c r="M54" s="405"/>
      <c r="N54" s="405"/>
      <c r="O54" s="405"/>
      <c r="P54" s="404" t="s">
        <v>58</v>
      </c>
      <c r="Q54" s="405"/>
      <c r="R54" s="404"/>
      <c r="S54" s="405"/>
    </row>
    <row r="55" spans="1:19" ht="60.75" x14ac:dyDescent="0.35">
      <c r="A55" s="394"/>
      <c r="B55" s="394"/>
      <c r="C55" s="394"/>
      <c r="D55" s="394"/>
      <c r="E55" s="395"/>
      <c r="F55" s="395"/>
      <c r="G55" s="394"/>
      <c r="H55" s="394"/>
      <c r="I55" s="404"/>
      <c r="J55" s="404" t="s">
        <v>59</v>
      </c>
      <c r="K55" s="405"/>
      <c r="L55" s="405">
        <v>1</v>
      </c>
      <c r="M55" s="405">
        <v>1</v>
      </c>
      <c r="N55" s="405">
        <v>1</v>
      </c>
      <c r="O55" s="405">
        <v>1</v>
      </c>
      <c r="P55" s="404" t="s">
        <v>60</v>
      </c>
      <c r="Q55" s="405"/>
      <c r="R55" s="404"/>
      <c r="S55" s="405" t="s">
        <v>29</v>
      </c>
    </row>
    <row r="56" spans="1:19" ht="237" customHeight="1" x14ac:dyDescent="0.35">
      <c r="A56" s="394"/>
      <c r="B56" s="394"/>
      <c r="C56" s="394"/>
      <c r="D56" s="394"/>
      <c r="E56" s="395"/>
      <c r="F56" s="395"/>
      <c r="G56" s="394"/>
      <c r="H56" s="394"/>
      <c r="I56" s="404"/>
      <c r="J56" s="404" t="s">
        <v>61</v>
      </c>
      <c r="K56" s="405"/>
      <c r="L56" s="405">
        <v>4</v>
      </c>
      <c r="M56" s="405">
        <v>4</v>
      </c>
      <c r="N56" s="405">
        <v>4</v>
      </c>
      <c r="O56" s="405">
        <v>4</v>
      </c>
      <c r="P56" s="404" t="s">
        <v>530</v>
      </c>
      <c r="Q56" s="405"/>
      <c r="R56" s="404"/>
      <c r="S56" s="405" t="s">
        <v>525</v>
      </c>
    </row>
    <row r="57" spans="1:19" ht="250.5" customHeight="1" x14ac:dyDescent="0.35">
      <c r="A57" s="394"/>
      <c r="B57" s="394"/>
      <c r="C57" s="394"/>
      <c r="D57" s="394"/>
      <c r="E57" s="395"/>
      <c r="F57" s="395"/>
      <c r="G57" s="394"/>
      <c r="H57" s="394"/>
      <c r="I57" s="404" t="s">
        <v>64</v>
      </c>
      <c r="J57" s="404" t="s">
        <v>65</v>
      </c>
      <c r="K57" s="405"/>
      <c r="L57" s="405">
        <v>4</v>
      </c>
      <c r="M57" s="405">
        <v>4.25</v>
      </c>
      <c r="N57" s="405">
        <v>4.5</v>
      </c>
      <c r="O57" s="405">
        <v>4.5</v>
      </c>
      <c r="P57" s="404" t="s">
        <v>531</v>
      </c>
      <c r="Q57" s="405"/>
      <c r="R57" s="404"/>
      <c r="S57" s="405" t="s">
        <v>68</v>
      </c>
    </row>
    <row r="58" spans="1:19" ht="40.5" x14ac:dyDescent="0.35">
      <c r="A58" s="394"/>
      <c r="B58" s="394"/>
      <c r="C58" s="394"/>
      <c r="D58" s="394"/>
      <c r="E58" s="395"/>
      <c r="F58" s="395"/>
      <c r="G58" s="394"/>
      <c r="H58" s="394"/>
      <c r="I58" s="404"/>
      <c r="J58" s="404"/>
      <c r="K58" s="405"/>
      <c r="L58" s="405"/>
      <c r="M58" s="405"/>
      <c r="N58" s="405"/>
      <c r="O58" s="405"/>
      <c r="P58" s="404" t="s">
        <v>67</v>
      </c>
      <c r="Q58" s="405"/>
      <c r="R58" s="404"/>
      <c r="S58" s="405"/>
    </row>
    <row r="59" spans="1:19" ht="91.5" customHeight="1" x14ac:dyDescent="0.35">
      <c r="A59" s="394"/>
      <c r="B59" s="394"/>
      <c r="C59" s="394"/>
      <c r="D59" s="394"/>
      <c r="E59" s="395"/>
      <c r="F59" s="395"/>
      <c r="G59" s="394"/>
      <c r="H59" s="394"/>
      <c r="I59" s="404"/>
      <c r="J59" s="404" t="s">
        <v>69</v>
      </c>
      <c r="K59" s="405"/>
      <c r="L59" s="405">
        <v>4</v>
      </c>
      <c r="M59" s="405">
        <v>4</v>
      </c>
      <c r="N59" s="405">
        <v>4</v>
      </c>
      <c r="O59" s="405">
        <v>4</v>
      </c>
      <c r="P59" s="404" t="s">
        <v>438</v>
      </c>
      <c r="Q59" s="405"/>
      <c r="R59" s="404"/>
      <c r="S59" s="405" t="s">
        <v>68</v>
      </c>
    </row>
    <row r="60" spans="1:19" ht="60.75" x14ac:dyDescent="0.35">
      <c r="A60" s="394"/>
      <c r="B60" s="394"/>
      <c r="C60" s="394"/>
      <c r="D60" s="394"/>
      <c r="E60" s="395"/>
      <c r="F60" s="395"/>
      <c r="G60" s="394"/>
      <c r="H60" s="394"/>
      <c r="I60" s="404"/>
      <c r="J60" s="404"/>
      <c r="K60" s="405"/>
      <c r="L60" s="405"/>
      <c r="M60" s="405"/>
      <c r="N60" s="405"/>
      <c r="O60" s="405"/>
      <c r="P60" s="404" t="s">
        <v>71</v>
      </c>
      <c r="Q60" s="405"/>
      <c r="R60" s="404"/>
      <c r="S60" s="405"/>
    </row>
    <row r="61" spans="1:19" ht="60.75" x14ac:dyDescent="0.35">
      <c r="A61" s="394"/>
      <c r="B61" s="394"/>
      <c r="C61" s="394"/>
      <c r="D61" s="394"/>
      <c r="E61" s="395"/>
      <c r="F61" s="395"/>
      <c r="G61" s="394"/>
      <c r="H61" s="394"/>
      <c r="I61" s="404"/>
      <c r="J61" s="404" t="s">
        <v>72</v>
      </c>
      <c r="K61" s="405"/>
      <c r="L61" s="405">
        <v>2</v>
      </c>
      <c r="M61" s="405">
        <v>2</v>
      </c>
      <c r="N61" s="405">
        <v>2</v>
      </c>
      <c r="O61" s="405">
        <v>2</v>
      </c>
      <c r="P61" s="404" t="s">
        <v>73</v>
      </c>
      <c r="Q61" s="405"/>
      <c r="R61" s="404"/>
      <c r="S61" s="405" t="s">
        <v>12</v>
      </c>
    </row>
    <row r="62" spans="1:19" ht="60.75" x14ac:dyDescent="0.35">
      <c r="A62" s="394"/>
      <c r="B62" s="394"/>
      <c r="C62" s="394"/>
      <c r="D62" s="394"/>
      <c r="E62" s="395"/>
      <c r="F62" s="395"/>
      <c r="G62" s="394"/>
      <c r="H62" s="394"/>
      <c r="I62" s="404"/>
      <c r="J62" s="404"/>
      <c r="K62" s="405"/>
      <c r="L62" s="405"/>
      <c r="M62" s="405"/>
      <c r="N62" s="405"/>
      <c r="O62" s="405"/>
      <c r="P62" s="404" t="s">
        <v>74</v>
      </c>
      <c r="Q62" s="405"/>
      <c r="R62" s="404"/>
      <c r="S62" s="405"/>
    </row>
    <row r="63" spans="1:19" ht="123.75" customHeight="1" x14ac:dyDescent="0.35">
      <c r="A63" s="394"/>
      <c r="B63" s="394"/>
      <c r="C63" s="394"/>
      <c r="D63" s="394"/>
      <c r="E63" s="395"/>
      <c r="F63" s="395"/>
      <c r="G63" s="394"/>
      <c r="H63" s="394"/>
      <c r="I63" s="404"/>
      <c r="J63" s="404" t="s">
        <v>75</v>
      </c>
      <c r="K63" s="405"/>
      <c r="L63" s="405">
        <v>3.75</v>
      </c>
      <c r="M63" s="405">
        <v>4</v>
      </c>
      <c r="N63" s="405">
        <v>4.25</v>
      </c>
      <c r="O63" s="405">
        <v>4.5</v>
      </c>
      <c r="P63" s="404" t="s">
        <v>532</v>
      </c>
      <c r="Q63" s="405"/>
      <c r="R63" s="404"/>
      <c r="S63" s="405" t="s">
        <v>533</v>
      </c>
    </row>
    <row r="64" spans="1:19" ht="118.5" customHeight="1" x14ac:dyDescent="0.35">
      <c r="A64" s="394"/>
      <c r="B64" s="394"/>
      <c r="C64" s="394"/>
      <c r="D64" s="394"/>
      <c r="E64" s="395"/>
      <c r="F64" s="395"/>
      <c r="G64" s="394"/>
      <c r="H64" s="394"/>
      <c r="I64" s="404" t="s">
        <v>77</v>
      </c>
      <c r="J64" s="404" t="s">
        <v>78</v>
      </c>
      <c r="K64" s="405"/>
      <c r="L64" s="405">
        <v>4</v>
      </c>
      <c r="M64" s="405">
        <v>4</v>
      </c>
      <c r="N64" s="405">
        <v>4</v>
      </c>
      <c r="O64" s="405">
        <v>4</v>
      </c>
      <c r="P64" s="404" t="s">
        <v>437</v>
      </c>
      <c r="Q64" s="405"/>
      <c r="R64" s="404"/>
      <c r="S64" s="405" t="s">
        <v>80</v>
      </c>
    </row>
    <row r="65" spans="1:19" ht="96.75" customHeight="1" x14ac:dyDescent="0.35">
      <c r="A65" s="394"/>
      <c r="B65" s="394"/>
      <c r="C65" s="394"/>
      <c r="D65" s="394"/>
      <c r="E65" s="395"/>
      <c r="F65" s="395"/>
      <c r="G65" s="394"/>
      <c r="H65" s="394"/>
      <c r="I65" s="404"/>
      <c r="J65" s="404" t="s">
        <v>81</v>
      </c>
      <c r="K65" s="405"/>
      <c r="L65" s="405">
        <v>3</v>
      </c>
      <c r="M65" s="405">
        <v>3</v>
      </c>
      <c r="N65" s="405">
        <v>3</v>
      </c>
      <c r="O65" s="405">
        <v>3</v>
      </c>
      <c r="P65" s="404" t="s">
        <v>82</v>
      </c>
      <c r="Q65" s="405"/>
      <c r="R65" s="404"/>
      <c r="S65" s="405" t="s">
        <v>15</v>
      </c>
    </row>
    <row r="66" spans="1:19" ht="104.25" customHeight="1" x14ac:dyDescent="0.35">
      <c r="A66" s="394"/>
      <c r="B66" s="394"/>
      <c r="C66" s="394"/>
      <c r="D66" s="394"/>
      <c r="E66" s="395"/>
      <c r="F66" s="395"/>
      <c r="G66" s="394"/>
      <c r="H66" s="394"/>
      <c r="I66" s="404" t="s">
        <v>83</v>
      </c>
      <c r="J66" s="404" t="s">
        <v>84</v>
      </c>
      <c r="K66" s="405"/>
      <c r="L66" s="405">
        <v>95</v>
      </c>
      <c r="M66" s="405">
        <v>100</v>
      </c>
      <c r="N66" s="405">
        <v>100</v>
      </c>
      <c r="O66" s="405">
        <v>100</v>
      </c>
      <c r="P66" s="404" t="s">
        <v>528</v>
      </c>
      <c r="Q66" s="405"/>
      <c r="R66" s="404"/>
      <c r="S66" s="405" t="s">
        <v>86</v>
      </c>
    </row>
    <row r="67" spans="1:19" ht="81" x14ac:dyDescent="0.35">
      <c r="A67" s="394"/>
      <c r="B67" s="394"/>
      <c r="C67" s="394"/>
      <c r="D67" s="394"/>
      <c r="E67" s="395"/>
      <c r="F67" s="395"/>
      <c r="G67" s="394"/>
      <c r="H67" s="394"/>
      <c r="I67" s="404"/>
      <c r="J67" s="404" t="s">
        <v>87</v>
      </c>
      <c r="K67" s="405"/>
      <c r="L67" s="405">
        <v>85</v>
      </c>
      <c r="M67" s="405">
        <v>90</v>
      </c>
      <c r="N67" s="405">
        <v>95</v>
      </c>
      <c r="O67" s="405">
        <v>100</v>
      </c>
      <c r="P67" s="404" t="s">
        <v>88</v>
      </c>
      <c r="Q67" s="405"/>
      <c r="R67" s="404"/>
      <c r="S67" s="405" t="s">
        <v>91</v>
      </c>
    </row>
    <row r="68" spans="1:19" ht="67.5" customHeight="1" x14ac:dyDescent="0.35">
      <c r="A68" s="394"/>
      <c r="B68" s="394"/>
      <c r="C68" s="394"/>
      <c r="D68" s="394"/>
      <c r="E68" s="395"/>
      <c r="F68" s="395"/>
      <c r="G68" s="394"/>
      <c r="H68" s="394"/>
      <c r="I68" s="404"/>
      <c r="J68" s="404" t="s">
        <v>89</v>
      </c>
      <c r="K68" s="405"/>
      <c r="L68" s="405">
        <v>5</v>
      </c>
      <c r="M68" s="405">
        <v>5</v>
      </c>
      <c r="N68" s="405">
        <v>5</v>
      </c>
      <c r="O68" s="405">
        <v>5</v>
      </c>
      <c r="P68" s="404" t="s">
        <v>529</v>
      </c>
      <c r="Q68" s="405"/>
      <c r="R68" s="404"/>
      <c r="S68" s="405" t="s">
        <v>80</v>
      </c>
    </row>
    <row r="69" spans="1:19" ht="60.75" x14ac:dyDescent="0.35">
      <c r="A69" s="394"/>
      <c r="B69" s="394"/>
      <c r="C69" s="394"/>
      <c r="D69" s="394"/>
      <c r="E69" s="395"/>
      <c r="F69" s="395"/>
      <c r="G69" s="394"/>
      <c r="H69" s="394"/>
      <c r="I69" s="404"/>
      <c r="J69" s="404" t="s">
        <v>92</v>
      </c>
      <c r="K69" s="405"/>
      <c r="L69" s="405">
        <v>3.75</v>
      </c>
      <c r="M69" s="405">
        <v>4</v>
      </c>
      <c r="N69" s="405">
        <v>4.25</v>
      </c>
      <c r="O69" s="405">
        <v>4.5</v>
      </c>
      <c r="P69" s="404" t="s">
        <v>93</v>
      </c>
      <c r="Q69" s="405"/>
      <c r="R69" s="404"/>
      <c r="S69" s="405" t="s">
        <v>91</v>
      </c>
    </row>
    <row r="70" spans="1:19" ht="60.75" x14ac:dyDescent="0.35">
      <c r="A70" s="394"/>
      <c r="B70" s="394"/>
      <c r="C70" s="394"/>
      <c r="D70" s="394"/>
      <c r="E70" s="395"/>
      <c r="F70" s="395"/>
      <c r="G70" s="394"/>
      <c r="H70" s="394"/>
      <c r="I70" s="404"/>
      <c r="J70" s="404" t="s">
        <v>94</v>
      </c>
      <c r="K70" s="405"/>
      <c r="L70" s="405">
        <v>3.75</v>
      </c>
      <c r="M70" s="405">
        <v>4</v>
      </c>
      <c r="N70" s="405">
        <v>4.25</v>
      </c>
      <c r="O70" s="405">
        <v>4.5</v>
      </c>
      <c r="P70" s="404" t="s">
        <v>95</v>
      </c>
      <c r="Q70" s="405"/>
      <c r="R70" s="404"/>
      <c r="S70" s="405" t="s">
        <v>91</v>
      </c>
    </row>
    <row r="71" spans="1:19" ht="40.5" x14ac:dyDescent="0.35">
      <c r="A71" s="394"/>
      <c r="B71" s="394"/>
      <c r="C71" s="394"/>
      <c r="D71" s="394"/>
      <c r="E71" s="395"/>
      <c r="F71" s="395"/>
      <c r="G71" s="394"/>
      <c r="H71" s="394"/>
      <c r="I71" s="404"/>
      <c r="J71" s="404"/>
      <c r="K71" s="405"/>
      <c r="L71" s="405"/>
      <c r="M71" s="405"/>
      <c r="N71" s="405"/>
      <c r="O71" s="405"/>
      <c r="P71" s="404" t="s">
        <v>96</v>
      </c>
      <c r="Q71" s="405"/>
      <c r="R71" s="404"/>
      <c r="S71" s="405"/>
    </row>
  </sheetData>
  <mergeCells count="13">
    <mergeCell ref="I39:S39"/>
    <mergeCell ref="R12:R14"/>
    <mergeCell ref="R15:R17"/>
    <mergeCell ref="R18:R20"/>
    <mergeCell ref="S2:S3"/>
    <mergeCell ref="A1:S1"/>
    <mergeCell ref="Q2:R2"/>
    <mergeCell ref="D2:H2"/>
    <mergeCell ref="P2:P3"/>
    <mergeCell ref="A2:A3"/>
    <mergeCell ref="B2:B3"/>
    <mergeCell ref="C2:C3"/>
    <mergeCell ref="L2:M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6" fitToHeight="12" orientation="landscape" r:id="rId1"/>
  <rowBreaks count="2" manualBreakCount="2">
    <brk id="10" max="16383" man="1"/>
    <brk id="4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K189"/>
  <sheetViews>
    <sheetView zoomScale="175" zoomScaleNormal="17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B10" sqref="B10"/>
    </sheetView>
  </sheetViews>
  <sheetFormatPr defaultRowHeight="15.75" x14ac:dyDescent="0.25"/>
  <cols>
    <col min="1" max="1" width="2.75" style="19" customWidth="1"/>
    <col min="2" max="2" width="35" style="19" customWidth="1"/>
    <col min="3" max="3" width="10.5" style="19" customWidth="1"/>
    <col min="4" max="4" width="22.125" style="19" customWidth="1"/>
    <col min="5" max="5" width="7.25" style="32" customWidth="1"/>
    <col min="6" max="6" width="7.625" style="19" customWidth="1"/>
    <col min="7" max="7" width="7.375" style="19" customWidth="1"/>
    <col min="8" max="8" width="7.625" style="19" hidden="1" customWidth="1"/>
    <col min="9" max="9" width="6.625" style="19" hidden="1" customWidth="1"/>
    <col min="10" max="10" width="16.125" style="19" customWidth="1"/>
    <col min="11" max="11" width="15.375" style="19" customWidth="1"/>
    <col min="12" max="247" width="9" style="19"/>
    <col min="248" max="248" width="2.75" style="19" customWidth="1"/>
    <col min="249" max="249" width="17.5" style="19" customWidth="1"/>
    <col min="250" max="250" width="9.125" style="19" customWidth="1"/>
    <col min="251" max="251" width="6.25" style="19" customWidth="1"/>
    <col min="252" max="252" width="5.25" style="19" customWidth="1"/>
    <col min="253" max="253" width="8.75" style="19" customWidth="1"/>
    <col min="254" max="254" width="10.5" style="19" customWidth="1"/>
    <col min="255" max="255" width="11.5" style="19" customWidth="1"/>
    <col min="256" max="256" width="7.25" style="19" customWidth="1"/>
    <col min="257" max="259" width="7.625" style="19" customWidth="1"/>
    <col min="260" max="260" width="7.875" style="19" customWidth="1"/>
    <col min="261" max="261" width="6.75" style="19" customWidth="1"/>
    <col min="262" max="262" width="7.375" style="19" customWidth="1"/>
    <col min="263" max="263" width="7.625" style="19" customWidth="1"/>
    <col min="264" max="264" width="6.625" style="19" customWidth="1"/>
    <col min="265" max="265" width="10" style="19" customWidth="1"/>
    <col min="266" max="503" width="9" style="19"/>
    <col min="504" max="504" width="2.75" style="19" customWidth="1"/>
    <col min="505" max="505" width="17.5" style="19" customWidth="1"/>
    <col min="506" max="506" width="9.125" style="19" customWidth="1"/>
    <col min="507" max="507" width="6.25" style="19" customWidth="1"/>
    <col min="508" max="508" width="5.25" style="19" customWidth="1"/>
    <col min="509" max="509" width="8.75" style="19" customWidth="1"/>
    <col min="510" max="510" width="10.5" style="19" customWidth="1"/>
    <col min="511" max="511" width="11.5" style="19" customWidth="1"/>
    <col min="512" max="512" width="7.25" style="19" customWidth="1"/>
    <col min="513" max="515" width="7.625" style="19" customWidth="1"/>
    <col min="516" max="516" width="7.875" style="19" customWidth="1"/>
    <col min="517" max="517" width="6.75" style="19" customWidth="1"/>
    <col min="518" max="518" width="7.375" style="19" customWidth="1"/>
    <col min="519" max="519" width="7.625" style="19" customWidth="1"/>
    <col min="520" max="520" width="6.625" style="19" customWidth="1"/>
    <col min="521" max="521" width="10" style="19" customWidth="1"/>
    <col min="522" max="759" width="9" style="19"/>
    <col min="760" max="760" width="2.75" style="19" customWidth="1"/>
    <col min="761" max="761" width="17.5" style="19" customWidth="1"/>
    <col min="762" max="762" width="9.125" style="19" customWidth="1"/>
    <col min="763" max="763" width="6.25" style="19" customWidth="1"/>
    <col min="764" max="764" width="5.25" style="19" customWidth="1"/>
    <col min="765" max="765" width="8.75" style="19" customWidth="1"/>
    <col min="766" max="766" width="10.5" style="19" customWidth="1"/>
    <col min="767" max="767" width="11.5" style="19" customWidth="1"/>
    <col min="768" max="768" width="7.25" style="19" customWidth="1"/>
    <col min="769" max="771" width="7.625" style="19" customWidth="1"/>
    <col min="772" max="772" width="7.875" style="19" customWidth="1"/>
    <col min="773" max="773" width="6.75" style="19" customWidth="1"/>
    <col min="774" max="774" width="7.375" style="19" customWidth="1"/>
    <col min="775" max="775" width="7.625" style="19" customWidth="1"/>
    <col min="776" max="776" width="6.625" style="19" customWidth="1"/>
    <col min="777" max="777" width="10" style="19" customWidth="1"/>
    <col min="778" max="1015" width="9" style="19"/>
    <col min="1016" max="1016" width="2.75" style="19" customWidth="1"/>
    <col min="1017" max="1017" width="17.5" style="19" customWidth="1"/>
    <col min="1018" max="1018" width="9.125" style="19" customWidth="1"/>
    <col min="1019" max="1019" width="6.25" style="19" customWidth="1"/>
    <col min="1020" max="1020" width="5.25" style="19" customWidth="1"/>
    <col min="1021" max="1021" width="8.75" style="19" customWidth="1"/>
    <col min="1022" max="1022" width="10.5" style="19" customWidth="1"/>
    <col min="1023" max="1023" width="11.5" style="19" customWidth="1"/>
    <col min="1024" max="1024" width="7.25" style="19" customWidth="1"/>
    <col min="1025" max="1027" width="7.625" style="19" customWidth="1"/>
    <col min="1028" max="1028" width="7.875" style="19" customWidth="1"/>
    <col min="1029" max="1029" width="6.75" style="19" customWidth="1"/>
    <col min="1030" max="1030" width="7.375" style="19" customWidth="1"/>
    <col min="1031" max="1031" width="7.625" style="19" customWidth="1"/>
    <col min="1032" max="1032" width="6.625" style="19" customWidth="1"/>
    <col min="1033" max="1033" width="10" style="19" customWidth="1"/>
    <col min="1034" max="1271" width="9" style="19"/>
    <col min="1272" max="1272" width="2.75" style="19" customWidth="1"/>
    <col min="1273" max="1273" width="17.5" style="19" customWidth="1"/>
    <col min="1274" max="1274" width="9.125" style="19" customWidth="1"/>
    <col min="1275" max="1275" width="6.25" style="19" customWidth="1"/>
    <col min="1276" max="1276" width="5.25" style="19" customWidth="1"/>
    <col min="1277" max="1277" width="8.75" style="19" customWidth="1"/>
    <col min="1278" max="1278" width="10.5" style="19" customWidth="1"/>
    <col min="1279" max="1279" width="11.5" style="19" customWidth="1"/>
    <col min="1280" max="1280" width="7.25" style="19" customWidth="1"/>
    <col min="1281" max="1283" width="7.625" style="19" customWidth="1"/>
    <col min="1284" max="1284" width="7.875" style="19" customWidth="1"/>
    <col min="1285" max="1285" width="6.75" style="19" customWidth="1"/>
    <col min="1286" max="1286" width="7.375" style="19" customWidth="1"/>
    <col min="1287" max="1287" width="7.625" style="19" customWidth="1"/>
    <col min="1288" max="1288" width="6.625" style="19" customWidth="1"/>
    <col min="1289" max="1289" width="10" style="19" customWidth="1"/>
    <col min="1290" max="1527" width="9" style="19"/>
    <col min="1528" max="1528" width="2.75" style="19" customWidth="1"/>
    <col min="1529" max="1529" width="17.5" style="19" customWidth="1"/>
    <col min="1530" max="1530" width="9.125" style="19" customWidth="1"/>
    <col min="1531" max="1531" width="6.25" style="19" customWidth="1"/>
    <col min="1532" max="1532" width="5.25" style="19" customWidth="1"/>
    <col min="1533" max="1533" width="8.75" style="19" customWidth="1"/>
    <col min="1534" max="1534" width="10.5" style="19" customWidth="1"/>
    <col min="1535" max="1535" width="11.5" style="19" customWidth="1"/>
    <col min="1536" max="1536" width="7.25" style="19" customWidth="1"/>
    <col min="1537" max="1539" width="7.625" style="19" customWidth="1"/>
    <col min="1540" max="1540" width="7.875" style="19" customWidth="1"/>
    <col min="1541" max="1541" width="6.75" style="19" customWidth="1"/>
    <col min="1542" max="1542" width="7.375" style="19" customWidth="1"/>
    <col min="1543" max="1543" width="7.625" style="19" customWidth="1"/>
    <col min="1544" max="1544" width="6.625" style="19" customWidth="1"/>
    <col min="1545" max="1545" width="10" style="19" customWidth="1"/>
    <col min="1546" max="1783" width="9" style="19"/>
    <col min="1784" max="1784" width="2.75" style="19" customWidth="1"/>
    <col min="1785" max="1785" width="17.5" style="19" customWidth="1"/>
    <col min="1786" max="1786" width="9.125" style="19" customWidth="1"/>
    <col min="1787" max="1787" width="6.25" style="19" customWidth="1"/>
    <col min="1788" max="1788" width="5.25" style="19" customWidth="1"/>
    <col min="1789" max="1789" width="8.75" style="19" customWidth="1"/>
    <col min="1790" max="1790" width="10.5" style="19" customWidth="1"/>
    <col min="1791" max="1791" width="11.5" style="19" customWidth="1"/>
    <col min="1792" max="1792" width="7.25" style="19" customWidth="1"/>
    <col min="1793" max="1795" width="7.625" style="19" customWidth="1"/>
    <col min="1796" max="1796" width="7.875" style="19" customWidth="1"/>
    <col min="1797" max="1797" width="6.75" style="19" customWidth="1"/>
    <col min="1798" max="1798" width="7.375" style="19" customWidth="1"/>
    <col min="1799" max="1799" width="7.625" style="19" customWidth="1"/>
    <col min="1800" max="1800" width="6.625" style="19" customWidth="1"/>
    <col min="1801" max="1801" width="10" style="19" customWidth="1"/>
    <col min="1802" max="2039" width="9" style="19"/>
    <col min="2040" max="2040" width="2.75" style="19" customWidth="1"/>
    <col min="2041" max="2041" width="17.5" style="19" customWidth="1"/>
    <col min="2042" max="2042" width="9.125" style="19" customWidth="1"/>
    <col min="2043" max="2043" width="6.25" style="19" customWidth="1"/>
    <col min="2044" max="2044" width="5.25" style="19" customWidth="1"/>
    <col min="2045" max="2045" width="8.75" style="19" customWidth="1"/>
    <col min="2046" max="2046" width="10.5" style="19" customWidth="1"/>
    <col min="2047" max="2047" width="11.5" style="19" customWidth="1"/>
    <col min="2048" max="2048" width="7.25" style="19" customWidth="1"/>
    <col min="2049" max="2051" width="7.625" style="19" customWidth="1"/>
    <col min="2052" max="2052" width="7.875" style="19" customWidth="1"/>
    <col min="2053" max="2053" width="6.75" style="19" customWidth="1"/>
    <col min="2054" max="2054" width="7.375" style="19" customWidth="1"/>
    <col min="2055" max="2055" width="7.625" style="19" customWidth="1"/>
    <col min="2056" max="2056" width="6.625" style="19" customWidth="1"/>
    <col min="2057" max="2057" width="10" style="19" customWidth="1"/>
    <col min="2058" max="2295" width="9" style="19"/>
    <col min="2296" max="2296" width="2.75" style="19" customWidth="1"/>
    <col min="2297" max="2297" width="17.5" style="19" customWidth="1"/>
    <col min="2298" max="2298" width="9.125" style="19" customWidth="1"/>
    <col min="2299" max="2299" width="6.25" style="19" customWidth="1"/>
    <col min="2300" max="2300" width="5.25" style="19" customWidth="1"/>
    <col min="2301" max="2301" width="8.75" style="19" customWidth="1"/>
    <col min="2302" max="2302" width="10.5" style="19" customWidth="1"/>
    <col min="2303" max="2303" width="11.5" style="19" customWidth="1"/>
    <col min="2304" max="2304" width="7.25" style="19" customWidth="1"/>
    <col min="2305" max="2307" width="7.625" style="19" customWidth="1"/>
    <col min="2308" max="2308" width="7.875" style="19" customWidth="1"/>
    <col min="2309" max="2309" width="6.75" style="19" customWidth="1"/>
    <col min="2310" max="2310" width="7.375" style="19" customWidth="1"/>
    <col min="2311" max="2311" width="7.625" style="19" customWidth="1"/>
    <col min="2312" max="2312" width="6.625" style="19" customWidth="1"/>
    <col min="2313" max="2313" width="10" style="19" customWidth="1"/>
    <col min="2314" max="2551" width="9" style="19"/>
    <col min="2552" max="2552" width="2.75" style="19" customWidth="1"/>
    <col min="2553" max="2553" width="17.5" style="19" customWidth="1"/>
    <col min="2554" max="2554" width="9.125" style="19" customWidth="1"/>
    <col min="2555" max="2555" width="6.25" style="19" customWidth="1"/>
    <col min="2556" max="2556" width="5.25" style="19" customWidth="1"/>
    <col min="2557" max="2557" width="8.75" style="19" customWidth="1"/>
    <col min="2558" max="2558" width="10.5" style="19" customWidth="1"/>
    <col min="2559" max="2559" width="11.5" style="19" customWidth="1"/>
    <col min="2560" max="2560" width="7.25" style="19" customWidth="1"/>
    <col min="2561" max="2563" width="7.625" style="19" customWidth="1"/>
    <col min="2564" max="2564" width="7.875" style="19" customWidth="1"/>
    <col min="2565" max="2565" width="6.75" style="19" customWidth="1"/>
    <col min="2566" max="2566" width="7.375" style="19" customWidth="1"/>
    <col min="2567" max="2567" width="7.625" style="19" customWidth="1"/>
    <col min="2568" max="2568" width="6.625" style="19" customWidth="1"/>
    <col min="2569" max="2569" width="10" style="19" customWidth="1"/>
    <col min="2570" max="2807" width="9" style="19"/>
    <col min="2808" max="2808" width="2.75" style="19" customWidth="1"/>
    <col min="2809" max="2809" width="17.5" style="19" customWidth="1"/>
    <col min="2810" max="2810" width="9.125" style="19" customWidth="1"/>
    <col min="2811" max="2811" width="6.25" style="19" customWidth="1"/>
    <col min="2812" max="2812" width="5.25" style="19" customWidth="1"/>
    <col min="2813" max="2813" width="8.75" style="19" customWidth="1"/>
    <col min="2814" max="2814" width="10.5" style="19" customWidth="1"/>
    <col min="2815" max="2815" width="11.5" style="19" customWidth="1"/>
    <col min="2816" max="2816" width="7.25" style="19" customWidth="1"/>
    <col min="2817" max="2819" width="7.625" style="19" customWidth="1"/>
    <col min="2820" max="2820" width="7.875" style="19" customWidth="1"/>
    <col min="2821" max="2821" width="6.75" style="19" customWidth="1"/>
    <col min="2822" max="2822" width="7.375" style="19" customWidth="1"/>
    <col min="2823" max="2823" width="7.625" style="19" customWidth="1"/>
    <col min="2824" max="2824" width="6.625" style="19" customWidth="1"/>
    <col min="2825" max="2825" width="10" style="19" customWidth="1"/>
    <col min="2826" max="3063" width="9" style="19"/>
    <col min="3064" max="3064" width="2.75" style="19" customWidth="1"/>
    <col min="3065" max="3065" width="17.5" style="19" customWidth="1"/>
    <col min="3066" max="3066" width="9.125" style="19" customWidth="1"/>
    <col min="3067" max="3067" width="6.25" style="19" customWidth="1"/>
    <col min="3068" max="3068" width="5.25" style="19" customWidth="1"/>
    <col min="3069" max="3069" width="8.75" style="19" customWidth="1"/>
    <col min="3070" max="3070" width="10.5" style="19" customWidth="1"/>
    <col min="3071" max="3071" width="11.5" style="19" customWidth="1"/>
    <col min="3072" max="3072" width="7.25" style="19" customWidth="1"/>
    <col min="3073" max="3075" width="7.625" style="19" customWidth="1"/>
    <col min="3076" max="3076" width="7.875" style="19" customWidth="1"/>
    <col min="3077" max="3077" width="6.75" style="19" customWidth="1"/>
    <col min="3078" max="3078" width="7.375" style="19" customWidth="1"/>
    <col min="3079" max="3079" width="7.625" style="19" customWidth="1"/>
    <col min="3080" max="3080" width="6.625" style="19" customWidth="1"/>
    <col min="3081" max="3081" width="10" style="19" customWidth="1"/>
    <col min="3082" max="3319" width="9" style="19"/>
    <col min="3320" max="3320" width="2.75" style="19" customWidth="1"/>
    <col min="3321" max="3321" width="17.5" style="19" customWidth="1"/>
    <col min="3322" max="3322" width="9.125" style="19" customWidth="1"/>
    <col min="3323" max="3323" width="6.25" style="19" customWidth="1"/>
    <col min="3324" max="3324" width="5.25" style="19" customWidth="1"/>
    <col min="3325" max="3325" width="8.75" style="19" customWidth="1"/>
    <col min="3326" max="3326" width="10.5" style="19" customWidth="1"/>
    <col min="3327" max="3327" width="11.5" style="19" customWidth="1"/>
    <col min="3328" max="3328" width="7.25" style="19" customWidth="1"/>
    <col min="3329" max="3331" width="7.625" style="19" customWidth="1"/>
    <col min="3332" max="3332" width="7.875" style="19" customWidth="1"/>
    <col min="3333" max="3333" width="6.75" style="19" customWidth="1"/>
    <col min="3334" max="3334" width="7.375" style="19" customWidth="1"/>
    <col min="3335" max="3335" width="7.625" style="19" customWidth="1"/>
    <col min="3336" max="3336" width="6.625" style="19" customWidth="1"/>
    <col min="3337" max="3337" width="10" style="19" customWidth="1"/>
    <col min="3338" max="3575" width="9" style="19"/>
    <col min="3576" max="3576" width="2.75" style="19" customWidth="1"/>
    <col min="3577" max="3577" width="17.5" style="19" customWidth="1"/>
    <col min="3578" max="3578" width="9.125" style="19" customWidth="1"/>
    <col min="3579" max="3579" width="6.25" style="19" customWidth="1"/>
    <col min="3580" max="3580" width="5.25" style="19" customWidth="1"/>
    <col min="3581" max="3581" width="8.75" style="19" customWidth="1"/>
    <col min="3582" max="3582" width="10.5" style="19" customWidth="1"/>
    <col min="3583" max="3583" width="11.5" style="19" customWidth="1"/>
    <col min="3584" max="3584" width="7.25" style="19" customWidth="1"/>
    <col min="3585" max="3587" width="7.625" style="19" customWidth="1"/>
    <col min="3588" max="3588" width="7.875" style="19" customWidth="1"/>
    <col min="3589" max="3589" width="6.75" style="19" customWidth="1"/>
    <col min="3590" max="3590" width="7.375" style="19" customWidth="1"/>
    <col min="3591" max="3591" width="7.625" style="19" customWidth="1"/>
    <col min="3592" max="3592" width="6.625" style="19" customWidth="1"/>
    <col min="3593" max="3593" width="10" style="19" customWidth="1"/>
    <col min="3594" max="3831" width="9" style="19"/>
    <col min="3832" max="3832" width="2.75" style="19" customWidth="1"/>
    <col min="3833" max="3833" width="17.5" style="19" customWidth="1"/>
    <col min="3834" max="3834" width="9.125" style="19" customWidth="1"/>
    <col min="3835" max="3835" width="6.25" style="19" customWidth="1"/>
    <col min="3836" max="3836" width="5.25" style="19" customWidth="1"/>
    <col min="3837" max="3837" width="8.75" style="19" customWidth="1"/>
    <col min="3838" max="3838" width="10.5" style="19" customWidth="1"/>
    <col min="3839" max="3839" width="11.5" style="19" customWidth="1"/>
    <col min="3840" max="3840" width="7.25" style="19" customWidth="1"/>
    <col min="3841" max="3843" width="7.625" style="19" customWidth="1"/>
    <col min="3844" max="3844" width="7.875" style="19" customWidth="1"/>
    <col min="3845" max="3845" width="6.75" style="19" customWidth="1"/>
    <col min="3846" max="3846" width="7.375" style="19" customWidth="1"/>
    <col min="3847" max="3847" width="7.625" style="19" customWidth="1"/>
    <col min="3848" max="3848" width="6.625" style="19" customWidth="1"/>
    <col min="3849" max="3849" width="10" style="19" customWidth="1"/>
    <col min="3850" max="4087" width="9" style="19"/>
    <col min="4088" max="4088" width="2.75" style="19" customWidth="1"/>
    <col min="4089" max="4089" width="17.5" style="19" customWidth="1"/>
    <col min="4090" max="4090" width="9.125" style="19" customWidth="1"/>
    <col min="4091" max="4091" width="6.25" style="19" customWidth="1"/>
    <col min="4092" max="4092" width="5.25" style="19" customWidth="1"/>
    <col min="4093" max="4093" width="8.75" style="19" customWidth="1"/>
    <col min="4094" max="4094" width="10.5" style="19" customWidth="1"/>
    <col min="4095" max="4095" width="11.5" style="19" customWidth="1"/>
    <col min="4096" max="4096" width="7.25" style="19" customWidth="1"/>
    <col min="4097" max="4099" width="7.625" style="19" customWidth="1"/>
    <col min="4100" max="4100" width="7.875" style="19" customWidth="1"/>
    <col min="4101" max="4101" width="6.75" style="19" customWidth="1"/>
    <col min="4102" max="4102" width="7.375" style="19" customWidth="1"/>
    <col min="4103" max="4103" width="7.625" style="19" customWidth="1"/>
    <col min="4104" max="4104" width="6.625" style="19" customWidth="1"/>
    <col min="4105" max="4105" width="10" style="19" customWidth="1"/>
    <col min="4106" max="4343" width="9" style="19"/>
    <col min="4344" max="4344" width="2.75" style="19" customWidth="1"/>
    <col min="4345" max="4345" width="17.5" style="19" customWidth="1"/>
    <col min="4346" max="4346" width="9.125" style="19" customWidth="1"/>
    <col min="4347" max="4347" width="6.25" style="19" customWidth="1"/>
    <col min="4348" max="4348" width="5.25" style="19" customWidth="1"/>
    <col min="4349" max="4349" width="8.75" style="19" customWidth="1"/>
    <col min="4350" max="4350" width="10.5" style="19" customWidth="1"/>
    <col min="4351" max="4351" width="11.5" style="19" customWidth="1"/>
    <col min="4352" max="4352" width="7.25" style="19" customWidth="1"/>
    <col min="4353" max="4355" width="7.625" style="19" customWidth="1"/>
    <col min="4356" max="4356" width="7.875" style="19" customWidth="1"/>
    <col min="4357" max="4357" width="6.75" style="19" customWidth="1"/>
    <col min="4358" max="4358" width="7.375" style="19" customWidth="1"/>
    <col min="4359" max="4359" width="7.625" style="19" customWidth="1"/>
    <col min="4360" max="4360" width="6.625" style="19" customWidth="1"/>
    <col min="4361" max="4361" width="10" style="19" customWidth="1"/>
    <col min="4362" max="4599" width="9" style="19"/>
    <col min="4600" max="4600" width="2.75" style="19" customWidth="1"/>
    <col min="4601" max="4601" width="17.5" style="19" customWidth="1"/>
    <col min="4602" max="4602" width="9.125" style="19" customWidth="1"/>
    <col min="4603" max="4603" width="6.25" style="19" customWidth="1"/>
    <col min="4604" max="4604" width="5.25" style="19" customWidth="1"/>
    <col min="4605" max="4605" width="8.75" style="19" customWidth="1"/>
    <col min="4606" max="4606" width="10.5" style="19" customWidth="1"/>
    <col min="4607" max="4607" width="11.5" style="19" customWidth="1"/>
    <col min="4608" max="4608" width="7.25" style="19" customWidth="1"/>
    <col min="4609" max="4611" width="7.625" style="19" customWidth="1"/>
    <col min="4612" max="4612" width="7.875" style="19" customWidth="1"/>
    <col min="4613" max="4613" width="6.75" style="19" customWidth="1"/>
    <col min="4614" max="4614" width="7.375" style="19" customWidth="1"/>
    <col min="4615" max="4615" width="7.625" style="19" customWidth="1"/>
    <col min="4616" max="4616" width="6.625" style="19" customWidth="1"/>
    <col min="4617" max="4617" width="10" style="19" customWidth="1"/>
    <col min="4618" max="4855" width="9" style="19"/>
    <col min="4856" max="4856" width="2.75" style="19" customWidth="1"/>
    <col min="4857" max="4857" width="17.5" style="19" customWidth="1"/>
    <col min="4858" max="4858" width="9.125" style="19" customWidth="1"/>
    <col min="4859" max="4859" width="6.25" style="19" customWidth="1"/>
    <col min="4860" max="4860" width="5.25" style="19" customWidth="1"/>
    <col min="4861" max="4861" width="8.75" style="19" customWidth="1"/>
    <col min="4862" max="4862" width="10.5" style="19" customWidth="1"/>
    <col min="4863" max="4863" width="11.5" style="19" customWidth="1"/>
    <col min="4864" max="4864" width="7.25" style="19" customWidth="1"/>
    <col min="4865" max="4867" width="7.625" style="19" customWidth="1"/>
    <col min="4868" max="4868" width="7.875" style="19" customWidth="1"/>
    <col min="4869" max="4869" width="6.75" style="19" customWidth="1"/>
    <col min="4870" max="4870" width="7.375" style="19" customWidth="1"/>
    <col min="4871" max="4871" width="7.625" style="19" customWidth="1"/>
    <col min="4872" max="4872" width="6.625" style="19" customWidth="1"/>
    <col min="4873" max="4873" width="10" style="19" customWidth="1"/>
    <col min="4874" max="5111" width="9" style="19"/>
    <col min="5112" max="5112" width="2.75" style="19" customWidth="1"/>
    <col min="5113" max="5113" width="17.5" style="19" customWidth="1"/>
    <col min="5114" max="5114" width="9.125" style="19" customWidth="1"/>
    <col min="5115" max="5115" width="6.25" style="19" customWidth="1"/>
    <col min="5116" max="5116" width="5.25" style="19" customWidth="1"/>
    <col min="5117" max="5117" width="8.75" style="19" customWidth="1"/>
    <col min="5118" max="5118" width="10.5" style="19" customWidth="1"/>
    <col min="5119" max="5119" width="11.5" style="19" customWidth="1"/>
    <col min="5120" max="5120" width="7.25" style="19" customWidth="1"/>
    <col min="5121" max="5123" width="7.625" style="19" customWidth="1"/>
    <col min="5124" max="5124" width="7.875" style="19" customWidth="1"/>
    <col min="5125" max="5125" width="6.75" style="19" customWidth="1"/>
    <col min="5126" max="5126" width="7.375" style="19" customWidth="1"/>
    <col min="5127" max="5127" width="7.625" style="19" customWidth="1"/>
    <col min="5128" max="5128" width="6.625" style="19" customWidth="1"/>
    <col min="5129" max="5129" width="10" style="19" customWidth="1"/>
    <col min="5130" max="5367" width="9" style="19"/>
    <col min="5368" max="5368" width="2.75" style="19" customWidth="1"/>
    <col min="5369" max="5369" width="17.5" style="19" customWidth="1"/>
    <col min="5370" max="5370" width="9.125" style="19" customWidth="1"/>
    <col min="5371" max="5371" width="6.25" style="19" customWidth="1"/>
    <col min="5372" max="5372" width="5.25" style="19" customWidth="1"/>
    <col min="5373" max="5373" width="8.75" style="19" customWidth="1"/>
    <col min="5374" max="5374" width="10.5" style="19" customWidth="1"/>
    <col min="5375" max="5375" width="11.5" style="19" customWidth="1"/>
    <col min="5376" max="5376" width="7.25" style="19" customWidth="1"/>
    <col min="5377" max="5379" width="7.625" style="19" customWidth="1"/>
    <col min="5380" max="5380" width="7.875" style="19" customWidth="1"/>
    <col min="5381" max="5381" width="6.75" style="19" customWidth="1"/>
    <col min="5382" max="5382" width="7.375" style="19" customWidth="1"/>
    <col min="5383" max="5383" width="7.625" style="19" customWidth="1"/>
    <col min="5384" max="5384" width="6.625" style="19" customWidth="1"/>
    <col min="5385" max="5385" width="10" style="19" customWidth="1"/>
    <col min="5386" max="5623" width="9" style="19"/>
    <col min="5624" max="5624" width="2.75" style="19" customWidth="1"/>
    <col min="5625" max="5625" width="17.5" style="19" customWidth="1"/>
    <col min="5626" max="5626" width="9.125" style="19" customWidth="1"/>
    <col min="5627" max="5627" width="6.25" style="19" customWidth="1"/>
    <col min="5628" max="5628" width="5.25" style="19" customWidth="1"/>
    <col min="5629" max="5629" width="8.75" style="19" customWidth="1"/>
    <col min="5630" max="5630" width="10.5" style="19" customWidth="1"/>
    <col min="5631" max="5631" width="11.5" style="19" customWidth="1"/>
    <col min="5632" max="5632" width="7.25" style="19" customWidth="1"/>
    <col min="5633" max="5635" width="7.625" style="19" customWidth="1"/>
    <col min="5636" max="5636" width="7.875" style="19" customWidth="1"/>
    <col min="5637" max="5637" width="6.75" style="19" customWidth="1"/>
    <col min="5638" max="5638" width="7.375" style="19" customWidth="1"/>
    <col min="5639" max="5639" width="7.625" style="19" customWidth="1"/>
    <col min="5640" max="5640" width="6.625" style="19" customWidth="1"/>
    <col min="5641" max="5641" width="10" style="19" customWidth="1"/>
    <col min="5642" max="5879" width="9" style="19"/>
    <col min="5880" max="5880" width="2.75" style="19" customWidth="1"/>
    <col min="5881" max="5881" width="17.5" style="19" customWidth="1"/>
    <col min="5882" max="5882" width="9.125" style="19" customWidth="1"/>
    <col min="5883" max="5883" width="6.25" style="19" customWidth="1"/>
    <col min="5884" max="5884" width="5.25" style="19" customWidth="1"/>
    <col min="5885" max="5885" width="8.75" style="19" customWidth="1"/>
    <col min="5886" max="5886" width="10.5" style="19" customWidth="1"/>
    <col min="5887" max="5887" width="11.5" style="19" customWidth="1"/>
    <col min="5888" max="5888" width="7.25" style="19" customWidth="1"/>
    <col min="5889" max="5891" width="7.625" style="19" customWidth="1"/>
    <col min="5892" max="5892" width="7.875" style="19" customWidth="1"/>
    <col min="5893" max="5893" width="6.75" style="19" customWidth="1"/>
    <col min="5894" max="5894" width="7.375" style="19" customWidth="1"/>
    <col min="5895" max="5895" width="7.625" style="19" customWidth="1"/>
    <col min="5896" max="5896" width="6.625" style="19" customWidth="1"/>
    <col min="5897" max="5897" width="10" style="19" customWidth="1"/>
    <col min="5898" max="6135" width="9" style="19"/>
    <col min="6136" max="6136" width="2.75" style="19" customWidth="1"/>
    <col min="6137" max="6137" width="17.5" style="19" customWidth="1"/>
    <col min="6138" max="6138" width="9.125" style="19" customWidth="1"/>
    <col min="6139" max="6139" width="6.25" style="19" customWidth="1"/>
    <col min="6140" max="6140" width="5.25" style="19" customWidth="1"/>
    <col min="6141" max="6141" width="8.75" style="19" customWidth="1"/>
    <col min="6142" max="6142" width="10.5" style="19" customWidth="1"/>
    <col min="6143" max="6143" width="11.5" style="19" customWidth="1"/>
    <col min="6144" max="6144" width="7.25" style="19" customWidth="1"/>
    <col min="6145" max="6147" width="7.625" style="19" customWidth="1"/>
    <col min="6148" max="6148" width="7.875" style="19" customWidth="1"/>
    <col min="6149" max="6149" width="6.75" style="19" customWidth="1"/>
    <col min="6150" max="6150" width="7.375" style="19" customWidth="1"/>
    <col min="6151" max="6151" width="7.625" style="19" customWidth="1"/>
    <col min="6152" max="6152" width="6.625" style="19" customWidth="1"/>
    <col min="6153" max="6153" width="10" style="19" customWidth="1"/>
    <col min="6154" max="6391" width="9" style="19"/>
    <col min="6392" max="6392" width="2.75" style="19" customWidth="1"/>
    <col min="6393" max="6393" width="17.5" style="19" customWidth="1"/>
    <col min="6394" max="6394" width="9.125" style="19" customWidth="1"/>
    <col min="6395" max="6395" width="6.25" style="19" customWidth="1"/>
    <col min="6396" max="6396" width="5.25" style="19" customWidth="1"/>
    <col min="6397" max="6397" width="8.75" style="19" customWidth="1"/>
    <col min="6398" max="6398" width="10.5" style="19" customWidth="1"/>
    <col min="6399" max="6399" width="11.5" style="19" customWidth="1"/>
    <col min="6400" max="6400" width="7.25" style="19" customWidth="1"/>
    <col min="6401" max="6403" width="7.625" style="19" customWidth="1"/>
    <col min="6404" max="6404" width="7.875" style="19" customWidth="1"/>
    <col min="6405" max="6405" width="6.75" style="19" customWidth="1"/>
    <col min="6406" max="6406" width="7.375" style="19" customWidth="1"/>
    <col min="6407" max="6407" width="7.625" style="19" customWidth="1"/>
    <col min="6408" max="6408" width="6.625" style="19" customWidth="1"/>
    <col min="6409" max="6409" width="10" style="19" customWidth="1"/>
    <col min="6410" max="6647" width="9" style="19"/>
    <col min="6648" max="6648" width="2.75" style="19" customWidth="1"/>
    <col min="6649" max="6649" width="17.5" style="19" customWidth="1"/>
    <col min="6650" max="6650" width="9.125" style="19" customWidth="1"/>
    <col min="6651" max="6651" width="6.25" style="19" customWidth="1"/>
    <col min="6652" max="6652" width="5.25" style="19" customWidth="1"/>
    <col min="6653" max="6653" width="8.75" style="19" customWidth="1"/>
    <col min="6654" max="6654" width="10.5" style="19" customWidth="1"/>
    <col min="6655" max="6655" width="11.5" style="19" customWidth="1"/>
    <col min="6656" max="6656" width="7.25" style="19" customWidth="1"/>
    <col min="6657" max="6659" width="7.625" style="19" customWidth="1"/>
    <col min="6660" max="6660" width="7.875" style="19" customWidth="1"/>
    <col min="6661" max="6661" width="6.75" style="19" customWidth="1"/>
    <col min="6662" max="6662" width="7.375" style="19" customWidth="1"/>
    <col min="6663" max="6663" width="7.625" style="19" customWidth="1"/>
    <col min="6664" max="6664" width="6.625" style="19" customWidth="1"/>
    <col min="6665" max="6665" width="10" style="19" customWidth="1"/>
    <col min="6666" max="6903" width="9" style="19"/>
    <col min="6904" max="6904" width="2.75" style="19" customWidth="1"/>
    <col min="6905" max="6905" width="17.5" style="19" customWidth="1"/>
    <col min="6906" max="6906" width="9.125" style="19" customWidth="1"/>
    <col min="6907" max="6907" width="6.25" style="19" customWidth="1"/>
    <col min="6908" max="6908" width="5.25" style="19" customWidth="1"/>
    <col min="6909" max="6909" width="8.75" style="19" customWidth="1"/>
    <col min="6910" max="6910" width="10.5" style="19" customWidth="1"/>
    <col min="6911" max="6911" width="11.5" style="19" customWidth="1"/>
    <col min="6912" max="6912" width="7.25" style="19" customWidth="1"/>
    <col min="6913" max="6915" width="7.625" style="19" customWidth="1"/>
    <col min="6916" max="6916" width="7.875" style="19" customWidth="1"/>
    <col min="6917" max="6917" width="6.75" style="19" customWidth="1"/>
    <col min="6918" max="6918" width="7.375" style="19" customWidth="1"/>
    <col min="6919" max="6919" width="7.625" style="19" customWidth="1"/>
    <col min="6920" max="6920" width="6.625" style="19" customWidth="1"/>
    <col min="6921" max="6921" width="10" style="19" customWidth="1"/>
    <col min="6922" max="7159" width="9" style="19"/>
    <col min="7160" max="7160" width="2.75" style="19" customWidth="1"/>
    <col min="7161" max="7161" width="17.5" style="19" customWidth="1"/>
    <col min="7162" max="7162" width="9.125" style="19" customWidth="1"/>
    <col min="7163" max="7163" width="6.25" style="19" customWidth="1"/>
    <col min="7164" max="7164" width="5.25" style="19" customWidth="1"/>
    <col min="7165" max="7165" width="8.75" style="19" customWidth="1"/>
    <col min="7166" max="7166" width="10.5" style="19" customWidth="1"/>
    <col min="7167" max="7167" width="11.5" style="19" customWidth="1"/>
    <col min="7168" max="7168" width="7.25" style="19" customWidth="1"/>
    <col min="7169" max="7171" width="7.625" style="19" customWidth="1"/>
    <col min="7172" max="7172" width="7.875" style="19" customWidth="1"/>
    <col min="7173" max="7173" width="6.75" style="19" customWidth="1"/>
    <col min="7174" max="7174" width="7.375" style="19" customWidth="1"/>
    <col min="7175" max="7175" width="7.625" style="19" customWidth="1"/>
    <col min="7176" max="7176" width="6.625" style="19" customWidth="1"/>
    <col min="7177" max="7177" width="10" style="19" customWidth="1"/>
    <col min="7178" max="7415" width="9" style="19"/>
    <col min="7416" max="7416" width="2.75" style="19" customWidth="1"/>
    <col min="7417" max="7417" width="17.5" style="19" customWidth="1"/>
    <col min="7418" max="7418" width="9.125" style="19" customWidth="1"/>
    <col min="7419" max="7419" width="6.25" style="19" customWidth="1"/>
    <col min="7420" max="7420" width="5.25" style="19" customWidth="1"/>
    <col min="7421" max="7421" width="8.75" style="19" customWidth="1"/>
    <col min="7422" max="7422" width="10.5" style="19" customWidth="1"/>
    <col min="7423" max="7423" width="11.5" style="19" customWidth="1"/>
    <col min="7424" max="7424" width="7.25" style="19" customWidth="1"/>
    <col min="7425" max="7427" width="7.625" style="19" customWidth="1"/>
    <col min="7428" max="7428" width="7.875" style="19" customWidth="1"/>
    <col min="7429" max="7429" width="6.75" style="19" customWidth="1"/>
    <col min="7430" max="7430" width="7.375" style="19" customWidth="1"/>
    <col min="7431" max="7431" width="7.625" style="19" customWidth="1"/>
    <col min="7432" max="7432" width="6.625" style="19" customWidth="1"/>
    <col min="7433" max="7433" width="10" style="19" customWidth="1"/>
    <col min="7434" max="7671" width="9" style="19"/>
    <col min="7672" max="7672" width="2.75" style="19" customWidth="1"/>
    <col min="7673" max="7673" width="17.5" style="19" customWidth="1"/>
    <col min="7674" max="7674" width="9.125" style="19" customWidth="1"/>
    <col min="7675" max="7675" width="6.25" style="19" customWidth="1"/>
    <col min="7676" max="7676" width="5.25" style="19" customWidth="1"/>
    <col min="7677" max="7677" width="8.75" style="19" customWidth="1"/>
    <col min="7678" max="7678" width="10.5" style="19" customWidth="1"/>
    <col min="7679" max="7679" width="11.5" style="19" customWidth="1"/>
    <col min="7680" max="7680" width="7.25" style="19" customWidth="1"/>
    <col min="7681" max="7683" width="7.625" style="19" customWidth="1"/>
    <col min="7684" max="7684" width="7.875" style="19" customWidth="1"/>
    <col min="7685" max="7685" width="6.75" style="19" customWidth="1"/>
    <col min="7686" max="7686" width="7.375" style="19" customWidth="1"/>
    <col min="7687" max="7687" width="7.625" style="19" customWidth="1"/>
    <col min="7688" max="7688" width="6.625" style="19" customWidth="1"/>
    <col min="7689" max="7689" width="10" style="19" customWidth="1"/>
    <col min="7690" max="7927" width="9" style="19"/>
    <col min="7928" max="7928" width="2.75" style="19" customWidth="1"/>
    <col min="7929" max="7929" width="17.5" style="19" customWidth="1"/>
    <col min="7930" max="7930" width="9.125" style="19" customWidth="1"/>
    <col min="7931" max="7931" width="6.25" style="19" customWidth="1"/>
    <col min="7932" max="7932" width="5.25" style="19" customWidth="1"/>
    <col min="7933" max="7933" width="8.75" style="19" customWidth="1"/>
    <col min="7934" max="7934" width="10.5" style="19" customWidth="1"/>
    <col min="7935" max="7935" width="11.5" style="19" customWidth="1"/>
    <col min="7936" max="7936" width="7.25" style="19" customWidth="1"/>
    <col min="7937" max="7939" width="7.625" style="19" customWidth="1"/>
    <col min="7940" max="7940" width="7.875" style="19" customWidth="1"/>
    <col min="7941" max="7941" width="6.75" style="19" customWidth="1"/>
    <col min="7942" max="7942" width="7.375" style="19" customWidth="1"/>
    <col min="7943" max="7943" width="7.625" style="19" customWidth="1"/>
    <col min="7944" max="7944" width="6.625" style="19" customWidth="1"/>
    <col min="7945" max="7945" width="10" style="19" customWidth="1"/>
    <col min="7946" max="8183" width="9" style="19"/>
    <col min="8184" max="8184" width="2.75" style="19" customWidth="1"/>
    <col min="8185" max="8185" width="17.5" style="19" customWidth="1"/>
    <col min="8186" max="8186" width="9.125" style="19" customWidth="1"/>
    <col min="8187" max="8187" width="6.25" style="19" customWidth="1"/>
    <col min="8188" max="8188" width="5.25" style="19" customWidth="1"/>
    <col min="8189" max="8189" width="8.75" style="19" customWidth="1"/>
    <col min="8190" max="8190" width="10.5" style="19" customWidth="1"/>
    <col min="8191" max="8191" width="11.5" style="19" customWidth="1"/>
    <col min="8192" max="8192" width="7.25" style="19" customWidth="1"/>
    <col min="8193" max="8195" width="7.625" style="19" customWidth="1"/>
    <col min="8196" max="8196" width="7.875" style="19" customWidth="1"/>
    <col min="8197" max="8197" width="6.75" style="19" customWidth="1"/>
    <col min="8198" max="8198" width="7.375" style="19" customWidth="1"/>
    <col min="8199" max="8199" width="7.625" style="19" customWidth="1"/>
    <col min="8200" max="8200" width="6.625" style="19" customWidth="1"/>
    <col min="8201" max="8201" width="10" style="19" customWidth="1"/>
    <col min="8202" max="8439" width="9" style="19"/>
    <col min="8440" max="8440" width="2.75" style="19" customWidth="1"/>
    <col min="8441" max="8441" width="17.5" style="19" customWidth="1"/>
    <col min="8442" max="8442" width="9.125" style="19" customWidth="1"/>
    <col min="8443" max="8443" width="6.25" style="19" customWidth="1"/>
    <col min="8444" max="8444" width="5.25" style="19" customWidth="1"/>
    <col min="8445" max="8445" width="8.75" style="19" customWidth="1"/>
    <col min="8446" max="8446" width="10.5" style="19" customWidth="1"/>
    <col min="8447" max="8447" width="11.5" style="19" customWidth="1"/>
    <col min="8448" max="8448" width="7.25" style="19" customWidth="1"/>
    <col min="8449" max="8451" width="7.625" style="19" customWidth="1"/>
    <col min="8452" max="8452" width="7.875" style="19" customWidth="1"/>
    <col min="8453" max="8453" width="6.75" style="19" customWidth="1"/>
    <col min="8454" max="8454" width="7.375" style="19" customWidth="1"/>
    <col min="8455" max="8455" width="7.625" style="19" customWidth="1"/>
    <col min="8456" max="8456" width="6.625" style="19" customWidth="1"/>
    <col min="8457" max="8457" width="10" style="19" customWidth="1"/>
    <col min="8458" max="8695" width="9" style="19"/>
    <col min="8696" max="8696" width="2.75" style="19" customWidth="1"/>
    <col min="8697" max="8697" width="17.5" style="19" customWidth="1"/>
    <col min="8698" max="8698" width="9.125" style="19" customWidth="1"/>
    <col min="8699" max="8699" width="6.25" style="19" customWidth="1"/>
    <col min="8700" max="8700" width="5.25" style="19" customWidth="1"/>
    <col min="8701" max="8701" width="8.75" style="19" customWidth="1"/>
    <col min="8702" max="8702" width="10.5" style="19" customWidth="1"/>
    <col min="8703" max="8703" width="11.5" style="19" customWidth="1"/>
    <col min="8704" max="8704" width="7.25" style="19" customWidth="1"/>
    <col min="8705" max="8707" width="7.625" style="19" customWidth="1"/>
    <col min="8708" max="8708" width="7.875" style="19" customWidth="1"/>
    <col min="8709" max="8709" width="6.75" style="19" customWidth="1"/>
    <col min="8710" max="8710" width="7.375" style="19" customWidth="1"/>
    <col min="8711" max="8711" width="7.625" style="19" customWidth="1"/>
    <col min="8712" max="8712" width="6.625" style="19" customWidth="1"/>
    <col min="8713" max="8713" width="10" style="19" customWidth="1"/>
    <col min="8714" max="8951" width="9" style="19"/>
    <col min="8952" max="8952" width="2.75" style="19" customWidth="1"/>
    <col min="8953" max="8953" width="17.5" style="19" customWidth="1"/>
    <col min="8954" max="8954" width="9.125" style="19" customWidth="1"/>
    <col min="8955" max="8955" width="6.25" style="19" customWidth="1"/>
    <col min="8956" max="8956" width="5.25" style="19" customWidth="1"/>
    <col min="8957" max="8957" width="8.75" style="19" customWidth="1"/>
    <col min="8958" max="8958" width="10.5" style="19" customWidth="1"/>
    <col min="8959" max="8959" width="11.5" style="19" customWidth="1"/>
    <col min="8960" max="8960" width="7.25" style="19" customWidth="1"/>
    <col min="8961" max="8963" width="7.625" style="19" customWidth="1"/>
    <col min="8964" max="8964" width="7.875" style="19" customWidth="1"/>
    <col min="8965" max="8965" width="6.75" style="19" customWidth="1"/>
    <col min="8966" max="8966" width="7.375" style="19" customWidth="1"/>
    <col min="8967" max="8967" width="7.625" style="19" customWidth="1"/>
    <col min="8968" max="8968" width="6.625" style="19" customWidth="1"/>
    <col min="8969" max="8969" width="10" style="19" customWidth="1"/>
    <col min="8970" max="9207" width="9" style="19"/>
    <col min="9208" max="9208" width="2.75" style="19" customWidth="1"/>
    <col min="9209" max="9209" width="17.5" style="19" customWidth="1"/>
    <col min="9210" max="9210" width="9.125" style="19" customWidth="1"/>
    <col min="9211" max="9211" width="6.25" style="19" customWidth="1"/>
    <col min="9212" max="9212" width="5.25" style="19" customWidth="1"/>
    <col min="9213" max="9213" width="8.75" style="19" customWidth="1"/>
    <col min="9214" max="9214" width="10.5" style="19" customWidth="1"/>
    <col min="9215" max="9215" width="11.5" style="19" customWidth="1"/>
    <col min="9216" max="9216" width="7.25" style="19" customWidth="1"/>
    <col min="9217" max="9219" width="7.625" style="19" customWidth="1"/>
    <col min="9220" max="9220" width="7.875" style="19" customWidth="1"/>
    <col min="9221" max="9221" width="6.75" style="19" customWidth="1"/>
    <col min="9222" max="9222" width="7.375" style="19" customWidth="1"/>
    <col min="9223" max="9223" width="7.625" style="19" customWidth="1"/>
    <col min="9224" max="9224" width="6.625" style="19" customWidth="1"/>
    <col min="9225" max="9225" width="10" style="19" customWidth="1"/>
    <col min="9226" max="9463" width="9" style="19"/>
    <col min="9464" max="9464" width="2.75" style="19" customWidth="1"/>
    <col min="9465" max="9465" width="17.5" style="19" customWidth="1"/>
    <col min="9466" max="9466" width="9.125" style="19" customWidth="1"/>
    <col min="9467" max="9467" width="6.25" style="19" customWidth="1"/>
    <col min="9468" max="9468" width="5.25" style="19" customWidth="1"/>
    <col min="9469" max="9469" width="8.75" style="19" customWidth="1"/>
    <col min="9470" max="9470" width="10.5" style="19" customWidth="1"/>
    <col min="9471" max="9471" width="11.5" style="19" customWidth="1"/>
    <col min="9472" max="9472" width="7.25" style="19" customWidth="1"/>
    <col min="9473" max="9475" width="7.625" style="19" customWidth="1"/>
    <col min="9476" max="9476" width="7.875" style="19" customWidth="1"/>
    <col min="9477" max="9477" width="6.75" style="19" customWidth="1"/>
    <col min="9478" max="9478" width="7.375" style="19" customWidth="1"/>
    <col min="9479" max="9479" width="7.625" style="19" customWidth="1"/>
    <col min="9480" max="9480" width="6.625" style="19" customWidth="1"/>
    <col min="9481" max="9481" width="10" style="19" customWidth="1"/>
    <col min="9482" max="9719" width="9" style="19"/>
    <col min="9720" max="9720" width="2.75" style="19" customWidth="1"/>
    <col min="9721" max="9721" width="17.5" style="19" customWidth="1"/>
    <col min="9722" max="9722" width="9.125" style="19" customWidth="1"/>
    <col min="9723" max="9723" width="6.25" style="19" customWidth="1"/>
    <col min="9724" max="9724" width="5.25" style="19" customWidth="1"/>
    <col min="9725" max="9725" width="8.75" style="19" customWidth="1"/>
    <col min="9726" max="9726" width="10.5" style="19" customWidth="1"/>
    <col min="9727" max="9727" width="11.5" style="19" customWidth="1"/>
    <col min="9728" max="9728" width="7.25" style="19" customWidth="1"/>
    <col min="9729" max="9731" width="7.625" style="19" customWidth="1"/>
    <col min="9732" max="9732" width="7.875" style="19" customWidth="1"/>
    <col min="9733" max="9733" width="6.75" style="19" customWidth="1"/>
    <col min="9734" max="9734" width="7.375" style="19" customWidth="1"/>
    <col min="9735" max="9735" width="7.625" style="19" customWidth="1"/>
    <col min="9736" max="9736" width="6.625" style="19" customWidth="1"/>
    <col min="9737" max="9737" width="10" style="19" customWidth="1"/>
    <col min="9738" max="9975" width="9" style="19"/>
    <col min="9976" max="9976" width="2.75" style="19" customWidth="1"/>
    <col min="9977" max="9977" width="17.5" style="19" customWidth="1"/>
    <col min="9978" max="9978" width="9.125" style="19" customWidth="1"/>
    <col min="9979" max="9979" width="6.25" style="19" customWidth="1"/>
    <col min="9980" max="9980" width="5.25" style="19" customWidth="1"/>
    <col min="9981" max="9981" width="8.75" style="19" customWidth="1"/>
    <col min="9982" max="9982" width="10.5" style="19" customWidth="1"/>
    <col min="9983" max="9983" width="11.5" style="19" customWidth="1"/>
    <col min="9984" max="9984" width="7.25" style="19" customWidth="1"/>
    <col min="9985" max="9987" width="7.625" style="19" customWidth="1"/>
    <col min="9988" max="9988" width="7.875" style="19" customWidth="1"/>
    <col min="9989" max="9989" width="6.75" style="19" customWidth="1"/>
    <col min="9990" max="9990" width="7.375" style="19" customWidth="1"/>
    <col min="9991" max="9991" width="7.625" style="19" customWidth="1"/>
    <col min="9992" max="9992" width="6.625" style="19" customWidth="1"/>
    <col min="9993" max="9993" width="10" style="19" customWidth="1"/>
    <col min="9994" max="10231" width="9" style="19"/>
    <col min="10232" max="10232" width="2.75" style="19" customWidth="1"/>
    <col min="10233" max="10233" width="17.5" style="19" customWidth="1"/>
    <col min="10234" max="10234" width="9.125" style="19" customWidth="1"/>
    <col min="10235" max="10235" width="6.25" style="19" customWidth="1"/>
    <col min="10236" max="10236" width="5.25" style="19" customWidth="1"/>
    <col min="10237" max="10237" width="8.75" style="19" customWidth="1"/>
    <col min="10238" max="10238" width="10.5" style="19" customWidth="1"/>
    <col min="10239" max="10239" width="11.5" style="19" customWidth="1"/>
    <col min="10240" max="10240" width="7.25" style="19" customWidth="1"/>
    <col min="10241" max="10243" width="7.625" style="19" customWidth="1"/>
    <col min="10244" max="10244" width="7.875" style="19" customWidth="1"/>
    <col min="10245" max="10245" width="6.75" style="19" customWidth="1"/>
    <col min="10246" max="10246" width="7.375" style="19" customWidth="1"/>
    <col min="10247" max="10247" width="7.625" style="19" customWidth="1"/>
    <col min="10248" max="10248" width="6.625" style="19" customWidth="1"/>
    <col min="10249" max="10249" width="10" style="19" customWidth="1"/>
    <col min="10250" max="10487" width="9" style="19"/>
    <col min="10488" max="10488" width="2.75" style="19" customWidth="1"/>
    <col min="10489" max="10489" width="17.5" style="19" customWidth="1"/>
    <col min="10490" max="10490" width="9.125" style="19" customWidth="1"/>
    <col min="10491" max="10491" width="6.25" style="19" customWidth="1"/>
    <col min="10492" max="10492" width="5.25" style="19" customWidth="1"/>
    <col min="10493" max="10493" width="8.75" style="19" customWidth="1"/>
    <col min="10494" max="10494" width="10.5" style="19" customWidth="1"/>
    <col min="10495" max="10495" width="11.5" style="19" customWidth="1"/>
    <col min="10496" max="10496" width="7.25" style="19" customWidth="1"/>
    <col min="10497" max="10499" width="7.625" style="19" customWidth="1"/>
    <col min="10500" max="10500" width="7.875" style="19" customWidth="1"/>
    <col min="10501" max="10501" width="6.75" style="19" customWidth="1"/>
    <col min="10502" max="10502" width="7.375" style="19" customWidth="1"/>
    <col min="10503" max="10503" width="7.625" style="19" customWidth="1"/>
    <col min="10504" max="10504" width="6.625" style="19" customWidth="1"/>
    <col min="10505" max="10505" width="10" style="19" customWidth="1"/>
    <col min="10506" max="10743" width="9" style="19"/>
    <col min="10744" max="10744" width="2.75" style="19" customWidth="1"/>
    <col min="10745" max="10745" width="17.5" style="19" customWidth="1"/>
    <col min="10746" max="10746" width="9.125" style="19" customWidth="1"/>
    <col min="10747" max="10747" width="6.25" style="19" customWidth="1"/>
    <col min="10748" max="10748" width="5.25" style="19" customWidth="1"/>
    <col min="10749" max="10749" width="8.75" style="19" customWidth="1"/>
    <col min="10750" max="10750" width="10.5" style="19" customWidth="1"/>
    <col min="10751" max="10751" width="11.5" style="19" customWidth="1"/>
    <col min="10752" max="10752" width="7.25" style="19" customWidth="1"/>
    <col min="10753" max="10755" width="7.625" style="19" customWidth="1"/>
    <col min="10756" max="10756" width="7.875" style="19" customWidth="1"/>
    <col min="10757" max="10757" width="6.75" style="19" customWidth="1"/>
    <col min="10758" max="10758" width="7.375" style="19" customWidth="1"/>
    <col min="10759" max="10759" width="7.625" style="19" customWidth="1"/>
    <col min="10760" max="10760" width="6.625" style="19" customWidth="1"/>
    <col min="10761" max="10761" width="10" style="19" customWidth="1"/>
    <col min="10762" max="10999" width="9" style="19"/>
    <col min="11000" max="11000" width="2.75" style="19" customWidth="1"/>
    <col min="11001" max="11001" width="17.5" style="19" customWidth="1"/>
    <col min="11002" max="11002" width="9.125" style="19" customWidth="1"/>
    <col min="11003" max="11003" width="6.25" style="19" customWidth="1"/>
    <col min="11004" max="11004" width="5.25" style="19" customWidth="1"/>
    <col min="11005" max="11005" width="8.75" style="19" customWidth="1"/>
    <col min="11006" max="11006" width="10.5" style="19" customWidth="1"/>
    <col min="11007" max="11007" width="11.5" style="19" customWidth="1"/>
    <col min="11008" max="11008" width="7.25" style="19" customWidth="1"/>
    <col min="11009" max="11011" width="7.625" style="19" customWidth="1"/>
    <col min="11012" max="11012" width="7.875" style="19" customWidth="1"/>
    <col min="11013" max="11013" width="6.75" style="19" customWidth="1"/>
    <col min="11014" max="11014" width="7.375" style="19" customWidth="1"/>
    <col min="11015" max="11015" width="7.625" style="19" customWidth="1"/>
    <col min="11016" max="11016" width="6.625" style="19" customWidth="1"/>
    <col min="11017" max="11017" width="10" style="19" customWidth="1"/>
    <col min="11018" max="11255" width="9" style="19"/>
    <col min="11256" max="11256" width="2.75" style="19" customWidth="1"/>
    <col min="11257" max="11257" width="17.5" style="19" customWidth="1"/>
    <col min="11258" max="11258" width="9.125" style="19" customWidth="1"/>
    <col min="11259" max="11259" width="6.25" style="19" customWidth="1"/>
    <col min="11260" max="11260" width="5.25" style="19" customWidth="1"/>
    <col min="11261" max="11261" width="8.75" style="19" customWidth="1"/>
    <col min="11262" max="11262" width="10.5" style="19" customWidth="1"/>
    <col min="11263" max="11263" width="11.5" style="19" customWidth="1"/>
    <col min="11264" max="11264" width="7.25" style="19" customWidth="1"/>
    <col min="11265" max="11267" width="7.625" style="19" customWidth="1"/>
    <col min="11268" max="11268" width="7.875" style="19" customWidth="1"/>
    <col min="11269" max="11269" width="6.75" style="19" customWidth="1"/>
    <col min="11270" max="11270" width="7.375" style="19" customWidth="1"/>
    <col min="11271" max="11271" width="7.625" style="19" customWidth="1"/>
    <col min="11272" max="11272" width="6.625" style="19" customWidth="1"/>
    <col min="11273" max="11273" width="10" style="19" customWidth="1"/>
    <col min="11274" max="11511" width="9" style="19"/>
    <col min="11512" max="11512" width="2.75" style="19" customWidth="1"/>
    <col min="11513" max="11513" width="17.5" style="19" customWidth="1"/>
    <col min="11514" max="11514" width="9.125" style="19" customWidth="1"/>
    <col min="11515" max="11515" width="6.25" style="19" customWidth="1"/>
    <col min="11516" max="11516" width="5.25" style="19" customWidth="1"/>
    <col min="11517" max="11517" width="8.75" style="19" customWidth="1"/>
    <col min="11518" max="11518" width="10.5" style="19" customWidth="1"/>
    <col min="11519" max="11519" width="11.5" style="19" customWidth="1"/>
    <col min="11520" max="11520" width="7.25" style="19" customWidth="1"/>
    <col min="11521" max="11523" width="7.625" style="19" customWidth="1"/>
    <col min="11524" max="11524" width="7.875" style="19" customWidth="1"/>
    <col min="11525" max="11525" width="6.75" style="19" customWidth="1"/>
    <col min="11526" max="11526" width="7.375" style="19" customWidth="1"/>
    <col min="11527" max="11527" width="7.625" style="19" customWidth="1"/>
    <col min="11528" max="11528" width="6.625" style="19" customWidth="1"/>
    <col min="11529" max="11529" width="10" style="19" customWidth="1"/>
    <col min="11530" max="11767" width="9" style="19"/>
    <col min="11768" max="11768" width="2.75" style="19" customWidth="1"/>
    <col min="11769" max="11769" width="17.5" style="19" customWidth="1"/>
    <col min="11770" max="11770" width="9.125" style="19" customWidth="1"/>
    <col min="11771" max="11771" width="6.25" style="19" customWidth="1"/>
    <col min="11772" max="11772" width="5.25" style="19" customWidth="1"/>
    <col min="11773" max="11773" width="8.75" style="19" customWidth="1"/>
    <col min="11774" max="11774" width="10.5" style="19" customWidth="1"/>
    <col min="11775" max="11775" width="11.5" style="19" customWidth="1"/>
    <col min="11776" max="11776" width="7.25" style="19" customWidth="1"/>
    <col min="11777" max="11779" width="7.625" style="19" customWidth="1"/>
    <col min="11780" max="11780" width="7.875" style="19" customWidth="1"/>
    <col min="11781" max="11781" width="6.75" style="19" customWidth="1"/>
    <col min="11782" max="11782" width="7.375" style="19" customWidth="1"/>
    <col min="11783" max="11783" width="7.625" style="19" customWidth="1"/>
    <col min="11784" max="11784" width="6.625" style="19" customWidth="1"/>
    <col min="11785" max="11785" width="10" style="19" customWidth="1"/>
    <col min="11786" max="12023" width="9" style="19"/>
    <col min="12024" max="12024" width="2.75" style="19" customWidth="1"/>
    <col min="12025" max="12025" width="17.5" style="19" customWidth="1"/>
    <col min="12026" max="12026" width="9.125" style="19" customWidth="1"/>
    <col min="12027" max="12027" width="6.25" style="19" customWidth="1"/>
    <col min="12028" max="12028" width="5.25" style="19" customWidth="1"/>
    <col min="12029" max="12029" width="8.75" style="19" customWidth="1"/>
    <col min="12030" max="12030" width="10.5" style="19" customWidth="1"/>
    <col min="12031" max="12031" width="11.5" style="19" customWidth="1"/>
    <col min="12032" max="12032" width="7.25" style="19" customWidth="1"/>
    <col min="12033" max="12035" width="7.625" style="19" customWidth="1"/>
    <col min="12036" max="12036" width="7.875" style="19" customWidth="1"/>
    <col min="12037" max="12037" width="6.75" style="19" customWidth="1"/>
    <col min="12038" max="12038" width="7.375" style="19" customWidth="1"/>
    <col min="12039" max="12039" width="7.625" style="19" customWidth="1"/>
    <col min="12040" max="12040" width="6.625" style="19" customWidth="1"/>
    <col min="12041" max="12041" width="10" style="19" customWidth="1"/>
    <col min="12042" max="12279" width="9" style="19"/>
    <col min="12280" max="12280" width="2.75" style="19" customWidth="1"/>
    <col min="12281" max="12281" width="17.5" style="19" customWidth="1"/>
    <col min="12282" max="12282" width="9.125" style="19" customWidth="1"/>
    <col min="12283" max="12283" width="6.25" style="19" customWidth="1"/>
    <col min="12284" max="12284" width="5.25" style="19" customWidth="1"/>
    <col min="12285" max="12285" width="8.75" style="19" customWidth="1"/>
    <col min="12286" max="12286" width="10.5" style="19" customWidth="1"/>
    <col min="12287" max="12287" width="11.5" style="19" customWidth="1"/>
    <col min="12288" max="12288" width="7.25" style="19" customWidth="1"/>
    <col min="12289" max="12291" width="7.625" style="19" customWidth="1"/>
    <col min="12292" max="12292" width="7.875" style="19" customWidth="1"/>
    <col min="12293" max="12293" width="6.75" style="19" customWidth="1"/>
    <col min="12294" max="12294" width="7.375" style="19" customWidth="1"/>
    <col min="12295" max="12295" width="7.625" style="19" customWidth="1"/>
    <col min="12296" max="12296" width="6.625" style="19" customWidth="1"/>
    <col min="12297" max="12297" width="10" style="19" customWidth="1"/>
    <col min="12298" max="12535" width="9" style="19"/>
    <col min="12536" max="12536" width="2.75" style="19" customWidth="1"/>
    <col min="12537" max="12537" width="17.5" style="19" customWidth="1"/>
    <col min="12538" max="12538" width="9.125" style="19" customWidth="1"/>
    <col min="12539" max="12539" width="6.25" style="19" customWidth="1"/>
    <col min="12540" max="12540" width="5.25" style="19" customWidth="1"/>
    <col min="12541" max="12541" width="8.75" style="19" customWidth="1"/>
    <col min="12542" max="12542" width="10.5" style="19" customWidth="1"/>
    <col min="12543" max="12543" width="11.5" style="19" customWidth="1"/>
    <col min="12544" max="12544" width="7.25" style="19" customWidth="1"/>
    <col min="12545" max="12547" width="7.625" style="19" customWidth="1"/>
    <col min="12548" max="12548" width="7.875" style="19" customWidth="1"/>
    <col min="12549" max="12549" width="6.75" style="19" customWidth="1"/>
    <col min="12550" max="12550" width="7.375" style="19" customWidth="1"/>
    <col min="12551" max="12551" width="7.625" style="19" customWidth="1"/>
    <col min="12552" max="12552" width="6.625" style="19" customWidth="1"/>
    <col min="12553" max="12553" width="10" style="19" customWidth="1"/>
    <col min="12554" max="12791" width="9" style="19"/>
    <col min="12792" max="12792" width="2.75" style="19" customWidth="1"/>
    <col min="12793" max="12793" width="17.5" style="19" customWidth="1"/>
    <col min="12794" max="12794" width="9.125" style="19" customWidth="1"/>
    <col min="12795" max="12795" width="6.25" style="19" customWidth="1"/>
    <col min="12796" max="12796" width="5.25" style="19" customWidth="1"/>
    <col min="12797" max="12797" width="8.75" style="19" customWidth="1"/>
    <col min="12798" max="12798" width="10.5" style="19" customWidth="1"/>
    <col min="12799" max="12799" width="11.5" style="19" customWidth="1"/>
    <col min="12800" max="12800" width="7.25" style="19" customWidth="1"/>
    <col min="12801" max="12803" width="7.625" style="19" customWidth="1"/>
    <col min="12804" max="12804" width="7.875" style="19" customWidth="1"/>
    <col min="12805" max="12805" width="6.75" style="19" customWidth="1"/>
    <col min="12806" max="12806" width="7.375" style="19" customWidth="1"/>
    <col min="12807" max="12807" width="7.625" style="19" customWidth="1"/>
    <col min="12808" max="12808" width="6.625" style="19" customWidth="1"/>
    <col min="12809" max="12809" width="10" style="19" customWidth="1"/>
    <col min="12810" max="13047" width="9" style="19"/>
    <col min="13048" max="13048" width="2.75" style="19" customWidth="1"/>
    <col min="13049" max="13049" width="17.5" style="19" customWidth="1"/>
    <col min="13050" max="13050" width="9.125" style="19" customWidth="1"/>
    <col min="13051" max="13051" width="6.25" style="19" customWidth="1"/>
    <col min="13052" max="13052" width="5.25" style="19" customWidth="1"/>
    <col min="13053" max="13053" width="8.75" style="19" customWidth="1"/>
    <col min="13054" max="13054" width="10.5" style="19" customWidth="1"/>
    <col min="13055" max="13055" width="11.5" style="19" customWidth="1"/>
    <col min="13056" max="13056" width="7.25" style="19" customWidth="1"/>
    <col min="13057" max="13059" width="7.625" style="19" customWidth="1"/>
    <col min="13060" max="13060" width="7.875" style="19" customWidth="1"/>
    <col min="13061" max="13061" width="6.75" style="19" customWidth="1"/>
    <col min="13062" max="13062" width="7.375" style="19" customWidth="1"/>
    <col min="13063" max="13063" width="7.625" style="19" customWidth="1"/>
    <col min="13064" max="13064" width="6.625" style="19" customWidth="1"/>
    <col min="13065" max="13065" width="10" style="19" customWidth="1"/>
    <col min="13066" max="13303" width="9" style="19"/>
    <col min="13304" max="13304" width="2.75" style="19" customWidth="1"/>
    <col min="13305" max="13305" width="17.5" style="19" customWidth="1"/>
    <col min="13306" max="13306" width="9.125" style="19" customWidth="1"/>
    <col min="13307" max="13307" width="6.25" style="19" customWidth="1"/>
    <col min="13308" max="13308" width="5.25" style="19" customWidth="1"/>
    <col min="13309" max="13309" width="8.75" style="19" customWidth="1"/>
    <col min="13310" max="13310" width="10.5" style="19" customWidth="1"/>
    <col min="13311" max="13311" width="11.5" style="19" customWidth="1"/>
    <col min="13312" max="13312" width="7.25" style="19" customWidth="1"/>
    <col min="13313" max="13315" width="7.625" style="19" customWidth="1"/>
    <col min="13316" max="13316" width="7.875" style="19" customWidth="1"/>
    <col min="13317" max="13317" width="6.75" style="19" customWidth="1"/>
    <col min="13318" max="13318" width="7.375" style="19" customWidth="1"/>
    <col min="13319" max="13319" width="7.625" style="19" customWidth="1"/>
    <col min="13320" max="13320" width="6.625" style="19" customWidth="1"/>
    <col min="13321" max="13321" width="10" style="19" customWidth="1"/>
    <col min="13322" max="13559" width="9" style="19"/>
    <col min="13560" max="13560" width="2.75" style="19" customWidth="1"/>
    <col min="13561" max="13561" width="17.5" style="19" customWidth="1"/>
    <col min="13562" max="13562" width="9.125" style="19" customWidth="1"/>
    <col min="13563" max="13563" width="6.25" style="19" customWidth="1"/>
    <col min="13564" max="13564" width="5.25" style="19" customWidth="1"/>
    <col min="13565" max="13565" width="8.75" style="19" customWidth="1"/>
    <col min="13566" max="13566" width="10.5" style="19" customWidth="1"/>
    <col min="13567" max="13567" width="11.5" style="19" customWidth="1"/>
    <col min="13568" max="13568" width="7.25" style="19" customWidth="1"/>
    <col min="13569" max="13571" width="7.625" style="19" customWidth="1"/>
    <col min="13572" max="13572" width="7.875" style="19" customWidth="1"/>
    <col min="13573" max="13573" width="6.75" style="19" customWidth="1"/>
    <col min="13574" max="13574" width="7.375" style="19" customWidth="1"/>
    <col min="13575" max="13575" width="7.625" style="19" customWidth="1"/>
    <col min="13576" max="13576" width="6.625" style="19" customWidth="1"/>
    <col min="13577" max="13577" width="10" style="19" customWidth="1"/>
    <col min="13578" max="13815" width="9" style="19"/>
    <col min="13816" max="13816" width="2.75" style="19" customWidth="1"/>
    <col min="13817" max="13817" width="17.5" style="19" customWidth="1"/>
    <col min="13818" max="13818" width="9.125" style="19" customWidth="1"/>
    <col min="13819" max="13819" width="6.25" style="19" customWidth="1"/>
    <col min="13820" max="13820" width="5.25" style="19" customWidth="1"/>
    <col min="13821" max="13821" width="8.75" style="19" customWidth="1"/>
    <col min="13822" max="13822" width="10.5" style="19" customWidth="1"/>
    <col min="13823" max="13823" width="11.5" style="19" customWidth="1"/>
    <col min="13824" max="13824" width="7.25" style="19" customWidth="1"/>
    <col min="13825" max="13827" width="7.625" style="19" customWidth="1"/>
    <col min="13828" max="13828" width="7.875" style="19" customWidth="1"/>
    <col min="13829" max="13829" width="6.75" style="19" customWidth="1"/>
    <col min="13830" max="13830" width="7.375" style="19" customWidth="1"/>
    <col min="13831" max="13831" width="7.625" style="19" customWidth="1"/>
    <col min="13832" max="13832" width="6.625" style="19" customWidth="1"/>
    <col min="13833" max="13833" width="10" style="19" customWidth="1"/>
    <col min="13834" max="14071" width="9" style="19"/>
    <col min="14072" max="14072" width="2.75" style="19" customWidth="1"/>
    <col min="14073" max="14073" width="17.5" style="19" customWidth="1"/>
    <col min="14074" max="14074" width="9.125" style="19" customWidth="1"/>
    <col min="14075" max="14075" width="6.25" style="19" customWidth="1"/>
    <col min="14076" max="14076" width="5.25" style="19" customWidth="1"/>
    <col min="14077" max="14077" width="8.75" style="19" customWidth="1"/>
    <col min="14078" max="14078" width="10.5" style="19" customWidth="1"/>
    <col min="14079" max="14079" width="11.5" style="19" customWidth="1"/>
    <col min="14080" max="14080" width="7.25" style="19" customWidth="1"/>
    <col min="14081" max="14083" width="7.625" style="19" customWidth="1"/>
    <col min="14084" max="14084" width="7.875" style="19" customWidth="1"/>
    <col min="14085" max="14085" width="6.75" style="19" customWidth="1"/>
    <col min="14086" max="14086" width="7.375" style="19" customWidth="1"/>
    <col min="14087" max="14087" width="7.625" style="19" customWidth="1"/>
    <col min="14088" max="14088" width="6.625" style="19" customWidth="1"/>
    <col min="14089" max="14089" width="10" style="19" customWidth="1"/>
    <col min="14090" max="14327" width="9" style="19"/>
    <col min="14328" max="14328" width="2.75" style="19" customWidth="1"/>
    <col min="14329" max="14329" width="17.5" style="19" customWidth="1"/>
    <col min="14330" max="14330" width="9.125" style="19" customWidth="1"/>
    <col min="14331" max="14331" width="6.25" style="19" customWidth="1"/>
    <col min="14332" max="14332" width="5.25" style="19" customWidth="1"/>
    <col min="14333" max="14333" width="8.75" style="19" customWidth="1"/>
    <col min="14334" max="14334" width="10.5" style="19" customWidth="1"/>
    <col min="14335" max="14335" width="11.5" style="19" customWidth="1"/>
    <col min="14336" max="14336" width="7.25" style="19" customWidth="1"/>
    <col min="14337" max="14339" width="7.625" style="19" customWidth="1"/>
    <col min="14340" max="14340" width="7.875" style="19" customWidth="1"/>
    <col min="14341" max="14341" width="6.75" style="19" customWidth="1"/>
    <col min="14342" max="14342" width="7.375" style="19" customWidth="1"/>
    <col min="14343" max="14343" width="7.625" style="19" customWidth="1"/>
    <col min="14344" max="14344" width="6.625" style="19" customWidth="1"/>
    <col min="14345" max="14345" width="10" style="19" customWidth="1"/>
    <col min="14346" max="14583" width="9" style="19"/>
    <col min="14584" max="14584" width="2.75" style="19" customWidth="1"/>
    <col min="14585" max="14585" width="17.5" style="19" customWidth="1"/>
    <col min="14586" max="14586" width="9.125" style="19" customWidth="1"/>
    <col min="14587" max="14587" width="6.25" style="19" customWidth="1"/>
    <col min="14588" max="14588" width="5.25" style="19" customWidth="1"/>
    <col min="14589" max="14589" width="8.75" style="19" customWidth="1"/>
    <col min="14590" max="14590" width="10.5" style="19" customWidth="1"/>
    <col min="14591" max="14591" width="11.5" style="19" customWidth="1"/>
    <col min="14592" max="14592" width="7.25" style="19" customWidth="1"/>
    <col min="14593" max="14595" width="7.625" style="19" customWidth="1"/>
    <col min="14596" max="14596" width="7.875" style="19" customWidth="1"/>
    <col min="14597" max="14597" width="6.75" style="19" customWidth="1"/>
    <col min="14598" max="14598" width="7.375" style="19" customWidth="1"/>
    <col min="14599" max="14599" width="7.625" style="19" customWidth="1"/>
    <col min="14600" max="14600" width="6.625" style="19" customWidth="1"/>
    <col min="14601" max="14601" width="10" style="19" customWidth="1"/>
    <col min="14602" max="14839" width="9" style="19"/>
    <col min="14840" max="14840" width="2.75" style="19" customWidth="1"/>
    <col min="14841" max="14841" width="17.5" style="19" customWidth="1"/>
    <col min="14842" max="14842" width="9.125" style="19" customWidth="1"/>
    <col min="14843" max="14843" width="6.25" style="19" customWidth="1"/>
    <col min="14844" max="14844" width="5.25" style="19" customWidth="1"/>
    <col min="14845" max="14845" width="8.75" style="19" customWidth="1"/>
    <col min="14846" max="14846" width="10.5" style="19" customWidth="1"/>
    <col min="14847" max="14847" width="11.5" style="19" customWidth="1"/>
    <col min="14848" max="14848" width="7.25" style="19" customWidth="1"/>
    <col min="14849" max="14851" width="7.625" style="19" customWidth="1"/>
    <col min="14852" max="14852" width="7.875" style="19" customWidth="1"/>
    <col min="14853" max="14853" width="6.75" style="19" customWidth="1"/>
    <col min="14854" max="14854" width="7.375" style="19" customWidth="1"/>
    <col min="14855" max="14855" width="7.625" style="19" customWidth="1"/>
    <col min="14856" max="14856" width="6.625" style="19" customWidth="1"/>
    <col min="14857" max="14857" width="10" style="19" customWidth="1"/>
    <col min="14858" max="15095" width="9" style="19"/>
    <col min="15096" max="15096" width="2.75" style="19" customWidth="1"/>
    <col min="15097" max="15097" width="17.5" style="19" customWidth="1"/>
    <col min="15098" max="15098" width="9.125" style="19" customWidth="1"/>
    <col min="15099" max="15099" width="6.25" style="19" customWidth="1"/>
    <col min="15100" max="15100" width="5.25" style="19" customWidth="1"/>
    <col min="15101" max="15101" width="8.75" style="19" customWidth="1"/>
    <col min="15102" max="15102" width="10.5" style="19" customWidth="1"/>
    <col min="15103" max="15103" width="11.5" style="19" customWidth="1"/>
    <col min="15104" max="15104" width="7.25" style="19" customWidth="1"/>
    <col min="15105" max="15107" width="7.625" style="19" customWidth="1"/>
    <col min="15108" max="15108" width="7.875" style="19" customWidth="1"/>
    <col min="15109" max="15109" width="6.75" style="19" customWidth="1"/>
    <col min="15110" max="15110" width="7.375" style="19" customWidth="1"/>
    <col min="15111" max="15111" width="7.625" style="19" customWidth="1"/>
    <col min="15112" max="15112" width="6.625" style="19" customWidth="1"/>
    <col min="15113" max="15113" width="10" style="19" customWidth="1"/>
    <col min="15114" max="15351" width="9" style="19"/>
    <col min="15352" max="15352" width="2.75" style="19" customWidth="1"/>
    <col min="15353" max="15353" width="17.5" style="19" customWidth="1"/>
    <col min="15354" max="15354" width="9.125" style="19" customWidth="1"/>
    <col min="15355" max="15355" width="6.25" style="19" customWidth="1"/>
    <col min="15356" max="15356" width="5.25" style="19" customWidth="1"/>
    <col min="15357" max="15357" width="8.75" style="19" customWidth="1"/>
    <col min="15358" max="15358" width="10.5" style="19" customWidth="1"/>
    <col min="15359" max="15359" width="11.5" style="19" customWidth="1"/>
    <col min="15360" max="15360" width="7.25" style="19" customWidth="1"/>
    <col min="15361" max="15363" width="7.625" style="19" customWidth="1"/>
    <col min="15364" max="15364" width="7.875" style="19" customWidth="1"/>
    <col min="15365" max="15365" width="6.75" style="19" customWidth="1"/>
    <col min="15366" max="15366" width="7.375" style="19" customWidth="1"/>
    <col min="15367" max="15367" width="7.625" style="19" customWidth="1"/>
    <col min="15368" max="15368" width="6.625" style="19" customWidth="1"/>
    <col min="15369" max="15369" width="10" style="19" customWidth="1"/>
    <col min="15370" max="15607" width="9" style="19"/>
    <col min="15608" max="15608" width="2.75" style="19" customWidth="1"/>
    <col min="15609" max="15609" width="17.5" style="19" customWidth="1"/>
    <col min="15610" max="15610" width="9.125" style="19" customWidth="1"/>
    <col min="15611" max="15611" width="6.25" style="19" customWidth="1"/>
    <col min="15612" max="15612" width="5.25" style="19" customWidth="1"/>
    <col min="15613" max="15613" width="8.75" style="19" customWidth="1"/>
    <col min="15614" max="15614" width="10.5" style="19" customWidth="1"/>
    <col min="15615" max="15615" width="11.5" style="19" customWidth="1"/>
    <col min="15616" max="15616" width="7.25" style="19" customWidth="1"/>
    <col min="15617" max="15619" width="7.625" style="19" customWidth="1"/>
    <col min="15620" max="15620" width="7.875" style="19" customWidth="1"/>
    <col min="15621" max="15621" width="6.75" style="19" customWidth="1"/>
    <col min="15622" max="15622" width="7.375" style="19" customWidth="1"/>
    <col min="15623" max="15623" width="7.625" style="19" customWidth="1"/>
    <col min="15624" max="15624" width="6.625" style="19" customWidth="1"/>
    <col min="15625" max="15625" width="10" style="19" customWidth="1"/>
    <col min="15626" max="15863" width="9" style="19"/>
    <col min="15864" max="15864" width="2.75" style="19" customWidth="1"/>
    <col min="15865" max="15865" width="17.5" style="19" customWidth="1"/>
    <col min="15866" max="15866" width="9.125" style="19" customWidth="1"/>
    <col min="15867" max="15867" width="6.25" style="19" customWidth="1"/>
    <col min="15868" max="15868" width="5.25" style="19" customWidth="1"/>
    <col min="15869" max="15869" width="8.75" style="19" customWidth="1"/>
    <col min="15870" max="15870" width="10.5" style="19" customWidth="1"/>
    <col min="15871" max="15871" width="11.5" style="19" customWidth="1"/>
    <col min="15872" max="15872" width="7.25" style="19" customWidth="1"/>
    <col min="15873" max="15875" width="7.625" style="19" customWidth="1"/>
    <col min="15876" max="15876" width="7.875" style="19" customWidth="1"/>
    <col min="15877" max="15877" width="6.75" style="19" customWidth="1"/>
    <col min="15878" max="15878" width="7.375" style="19" customWidth="1"/>
    <col min="15879" max="15879" width="7.625" style="19" customWidth="1"/>
    <col min="15880" max="15880" width="6.625" style="19" customWidth="1"/>
    <col min="15881" max="15881" width="10" style="19" customWidth="1"/>
    <col min="15882" max="16119" width="9" style="19"/>
    <col min="16120" max="16120" width="2.75" style="19" customWidth="1"/>
    <col min="16121" max="16121" width="17.5" style="19" customWidth="1"/>
    <col min="16122" max="16122" width="9.125" style="19" customWidth="1"/>
    <col min="16123" max="16123" width="6.25" style="19" customWidth="1"/>
    <col min="16124" max="16124" width="5.25" style="19" customWidth="1"/>
    <col min="16125" max="16125" width="8.75" style="19" customWidth="1"/>
    <col min="16126" max="16126" width="10.5" style="19" customWidth="1"/>
    <col min="16127" max="16127" width="11.5" style="19" customWidth="1"/>
    <col min="16128" max="16128" width="7.25" style="19" customWidth="1"/>
    <col min="16129" max="16131" width="7.625" style="19" customWidth="1"/>
    <col min="16132" max="16132" width="7.875" style="19" customWidth="1"/>
    <col min="16133" max="16133" width="6.75" style="19" customWidth="1"/>
    <col min="16134" max="16134" width="7.375" style="19" customWidth="1"/>
    <col min="16135" max="16135" width="7.625" style="19" customWidth="1"/>
    <col min="16136" max="16136" width="6.625" style="19" customWidth="1"/>
    <col min="16137" max="16137" width="10" style="19" customWidth="1"/>
    <col min="16138" max="16384" width="9" style="19"/>
  </cols>
  <sheetData>
    <row r="1" spans="1:10" ht="18.75" x14ac:dyDescent="0.3">
      <c r="A1" s="524" t="s">
        <v>115</v>
      </c>
      <c r="B1" s="524"/>
      <c r="C1" s="524"/>
      <c r="D1" s="524"/>
      <c r="E1" s="524"/>
      <c r="F1" s="524"/>
      <c r="G1" s="524"/>
      <c r="H1" s="524"/>
      <c r="I1" s="524"/>
      <c r="J1" s="524"/>
    </row>
    <row r="2" spans="1:10" ht="18.75" x14ac:dyDescent="0.3">
      <c r="A2" s="524" t="s">
        <v>107</v>
      </c>
      <c r="B2" s="524"/>
      <c r="C2" s="524"/>
      <c r="D2" s="524"/>
      <c r="E2" s="524"/>
      <c r="F2" s="524"/>
      <c r="G2" s="524"/>
      <c r="H2" s="524"/>
      <c r="I2" s="524"/>
      <c r="J2" s="524"/>
    </row>
    <row r="3" spans="1:10" ht="18.75" x14ac:dyDescent="0.3">
      <c r="A3" s="524" t="s">
        <v>253</v>
      </c>
      <c r="B3" s="524"/>
      <c r="C3" s="524"/>
      <c r="D3" s="524"/>
      <c r="E3" s="524"/>
      <c r="F3" s="524"/>
      <c r="G3" s="524"/>
      <c r="H3" s="524"/>
      <c r="I3" s="524"/>
      <c r="J3" s="524"/>
    </row>
    <row r="5" spans="1:10" s="21" customFormat="1" x14ac:dyDescent="0.2">
      <c r="A5" s="525" t="s">
        <v>100</v>
      </c>
      <c r="B5" s="525" t="s">
        <v>101</v>
      </c>
      <c r="C5" s="20" t="s">
        <v>102</v>
      </c>
      <c r="D5" s="525" t="s">
        <v>106</v>
      </c>
      <c r="E5" s="527" t="s">
        <v>103</v>
      </c>
      <c r="F5" s="528" t="s">
        <v>109</v>
      </c>
      <c r="G5" s="529"/>
      <c r="H5" s="529"/>
      <c r="I5" s="530"/>
      <c r="J5" s="527" t="s">
        <v>108</v>
      </c>
    </row>
    <row r="6" spans="1:10" s="21" customFormat="1" x14ac:dyDescent="0.2">
      <c r="A6" s="526"/>
      <c r="B6" s="526"/>
      <c r="C6" s="22" t="s">
        <v>104</v>
      </c>
      <c r="D6" s="526"/>
      <c r="E6" s="526"/>
      <c r="F6" s="128">
        <v>62</v>
      </c>
      <c r="G6" s="128" t="s">
        <v>204</v>
      </c>
      <c r="H6" s="140">
        <v>64</v>
      </c>
      <c r="I6" s="139">
        <v>65</v>
      </c>
      <c r="J6" s="526"/>
    </row>
    <row r="7" spans="1:10" s="21" customFormat="1" x14ac:dyDescent="0.2">
      <c r="A7" s="129">
        <v>1</v>
      </c>
      <c r="B7" s="159" t="s">
        <v>254</v>
      </c>
      <c r="C7" s="146"/>
      <c r="D7" s="146"/>
      <c r="E7" s="146"/>
      <c r="F7" s="146"/>
      <c r="G7" s="146"/>
      <c r="H7" s="147"/>
      <c r="I7" s="146"/>
      <c r="J7" s="146" t="s">
        <v>346</v>
      </c>
    </row>
    <row r="8" spans="1:10" s="21" customFormat="1" x14ac:dyDescent="0.2">
      <c r="A8" s="129"/>
      <c r="B8" s="160" t="s">
        <v>255</v>
      </c>
      <c r="C8" s="154"/>
      <c r="D8" s="161" t="s">
        <v>321</v>
      </c>
      <c r="E8" s="162" t="s">
        <v>347</v>
      </c>
      <c r="F8" s="154"/>
      <c r="G8" s="154"/>
      <c r="H8" s="155"/>
      <c r="I8" s="154"/>
      <c r="J8" s="154"/>
    </row>
    <row r="9" spans="1:10" s="21" customFormat="1" x14ac:dyDescent="0.2">
      <c r="A9" s="129"/>
      <c r="B9" s="163" t="s">
        <v>289</v>
      </c>
      <c r="C9" s="148"/>
      <c r="D9" s="163" t="s">
        <v>295</v>
      </c>
      <c r="E9" s="164">
        <v>100</v>
      </c>
      <c r="F9" s="148"/>
      <c r="G9" s="148"/>
      <c r="H9" s="149"/>
      <c r="I9" s="148"/>
      <c r="J9" s="148"/>
    </row>
    <row r="10" spans="1:10" s="21" customFormat="1" ht="31.5" x14ac:dyDescent="0.2">
      <c r="A10" s="129"/>
      <c r="B10" s="163" t="s">
        <v>290</v>
      </c>
      <c r="C10" s="148"/>
      <c r="D10" s="163" t="s">
        <v>296</v>
      </c>
      <c r="E10" s="164">
        <v>100</v>
      </c>
      <c r="F10" s="148"/>
      <c r="G10" s="148"/>
      <c r="H10" s="149"/>
      <c r="I10" s="148"/>
      <c r="J10" s="148"/>
    </row>
    <row r="11" spans="1:10" s="21" customFormat="1" ht="31.5" x14ac:dyDescent="0.2">
      <c r="A11" s="129"/>
      <c r="B11" s="163" t="s">
        <v>423</v>
      </c>
      <c r="C11" s="148"/>
      <c r="D11" s="163" t="s">
        <v>297</v>
      </c>
      <c r="E11" s="165" t="s">
        <v>347</v>
      </c>
      <c r="F11" s="148"/>
      <c r="G11" s="148"/>
      <c r="H11" s="149"/>
      <c r="I11" s="148"/>
      <c r="J11" s="148"/>
    </row>
    <row r="12" spans="1:10" s="21" customFormat="1" ht="31.5" x14ac:dyDescent="0.2">
      <c r="A12" s="129"/>
      <c r="B12" s="163" t="s">
        <v>291</v>
      </c>
      <c r="C12" s="148"/>
      <c r="D12" s="163" t="s">
        <v>296</v>
      </c>
      <c r="E12" s="164">
        <v>100</v>
      </c>
      <c r="F12" s="148"/>
      <c r="G12" s="148"/>
      <c r="H12" s="149"/>
      <c r="I12" s="148"/>
      <c r="J12" s="148"/>
    </row>
    <row r="13" spans="1:10" s="21" customFormat="1" x14ac:dyDescent="0.2">
      <c r="A13" s="129"/>
      <c r="B13" s="163" t="s">
        <v>292</v>
      </c>
      <c r="C13" s="148"/>
      <c r="D13" s="163" t="s">
        <v>298</v>
      </c>
      <c r="E13" s="164">
        <v>3</v>
      </c>
      <c r="F13" s="148"/>
      <c r="G13" s="148"/>
      <c r="H13" s="149"/>
      <c r="I13" s="148"/>
      <c r="J13" s="148"/>
    </row>
    <row r="14" spans="1:10" s="21" customFormat="1" ht="47.25" x14ac:dyDescent="0.2">
      <c r="A14" s="129"/>
      <c r="B14" s="163" t="s">
        <v>293</v>
      </c>
      <c r="C14" s="148"/>
      <c r="D14" s="163" t="s">
        <v>299</v>
      </c>
      <c r="E14" s="164">
        <v>100</v>
      </c>
      <c r="F14" s="148"/>
      <c r="G14" s="148"/>
      <c r="H14" s="149"/>
      <c r="I14" s="148"/>
      <c r="J14" s="148"/>
    </row>
    <row r="15" spans="1:10" s="21" customFormat="1" ht="47.25" x14ac:dyDescent="0.2">
      <c r="A15" s="129"/>
      <c r="B15" s="163" t="s">
        <v>294</v>
      </c>
      <c r="C15" s="148"/>
      <c r="D15" s="163" t="s">
        <v>300</v>
      </c>
      <c r="E15" s="164" t="s">
        <v>348</v>
      </c>
      <c r="F15" s="148"/>
      <c r="G15" s="148"/>
      <c r="H15" s="149"/>
      <c r="I15" s="148"/>
      <c r="J15" s="148"/>
    </row>
    <row r="16" spans="1:10" s="21" customFormat="1" x14ac:dyDescent="0.2">
      <c r="A16" s="129"/>
      <c r="B16" s="166" t="s">
        <v>256</v>
      </c>
      <c r="C16" s="154"/>
      <c r="D16" s="161" t="s">
        <v>321</v>
      </c>
      <c r="E16" s="162" t="s">
        <v>347</v>
      </c>
      <c r="F16" s="154"/>
      <c r="G16" s="154"/>
      <c r="H16" s="155"/>
      <c r="I16" s="154"/>
      <c r="J16" s="154"/>
    </row>
    <row r="17" spans="1:10" s="21" customFormat="1" x14ac:dyDescent="0.2">
      <c r="A17" s="129"/>
      <c r="B17" s="167" t="s">
        <v>301</v>
      </c>
      <c r="C17" s="148"/>
      <c r="D17" s="167" t="s">
        <v>309</v>
      </c>
      <c r="E17" s="168">
        <v>100</v>
      </c>
      <c r="F17" s="148"/>
      <c r="G17" s="148"/>
      <c r="H17" s="149"/>
      <c r="I17" s="148"/>
      <c r="J17" s="148"/>
    </row>
    <row r="18" spans="1:10" s="21" customFormat="1" ht="31.5" x14ac:dyDescent="0.2">
      <c r="A18" s="129"/>
      <c r="B18" s="167" t="s">
        <v>302</v>
      </c>
      <c r="C18" s="148"/>
      <c r="D18" s="167" t="s">
        <v>310</v>
      </c>
      <c r="E18" s="168">
        <v>100</v>
      </c>
      <c r="F18" s="148"/>
      <c r="G18" s="148"/>
      <c r="H18" s="149"/>
      <c r="I18" s="148"/>
      <c r="J18" s="148"/>
    </row>
    <row r="19" spans="1:10" s="21" customFormat="1" ht="31.5" x14ac:dyDescent="0.2">
      <c r="A19" s="129"/>
      <c r="B19" s="167" t="s">
        <v>303</v>
      </c>
      <c r="C19" s="148"/>
      <c r="D19" s="163" t="s">
        <v>296</v>
      </c>
      <c r="E19" s="168">
        <v>100</v>
      </c>
      <c r="F19" s="148"/>
      <c r="G19" s="148"/>
      <c r="H19" s="149"/>
      <c r="I19" s="148"/>
      <c r="J19" s="148"/>
    </row>
    <row r="20" spans="1:10" s="21" customFormat="1" ht="47.25" x14ac:dyDescent="0.2">
      <c r="A20" s="129"/>
      <c r="B20" s="167" t="s">
        <v>304</v>
      </c>
      <c r="C20" s="148"/>
      <c r="D20" s="167" t="s">
        <v>311</v>
      </c>
      <c r="E20" s="165">
        <v>100</v>
      </c>
      <c r="F20" s="148"/>
      <c r="G20" s="148"/>
      <c r="H20" s="149"/>
      <c r="I20" s="148"/>
      <c r="J20" s="148"/>
    </row>
    <row r="21" spans="1:10" s="21" customFormat="1" ht="31.5" x14ac:dyDescent="0.2">
      <c r="A21" s="129"/>
      <c r="B21" s="167" t="s">
        <v>305</v>
      </c>
      <c r="C21" s="148"/>
      <c r="D21" s="167" t="s">
        <v>312</v>
      </c>
      <c r="E21" s="165">
        <v>100</v>
      </c>
      <c r="F21" s="148"/>
      <c r="G21" s="148"/>
      <c r="H21" s="149"/>
      <c r="I21" s="148"/>
      <c r="J21" s="148"/>
    </row>
    <row r="22" spans="1:10" s="21" customFormat="1" ht="31.5" x14ac:dyDescent="0.2">
      <c r="A22" s="129"/>
      <c r="B22" s="167" t="s">
        <v>306</v>
      </c>
      <c r="C22" s="148"/>
      <c r="D22" s="167" t="s">
        <v>313</v>
      </c>
      <c r="E22" s="165" t="s">
        <v>347</v>
      </c>
      <c r="F22" s="148"/>
      <c r="G22" s="148"/>
      <c r="H22" s="149"/>
      <c r="I22" s="148"/>
      <c r="J22" s="148"/>
    </row>
    <row r="23" spans="1:10" s="21" customFormat="1" ht="31.5" x14ac:dyDescent="0.2">
      <c r="A23" s="129"/>
      <c r="B23" s="167" t="s">
        <v>307</v>
      </c>
      <c r="C23" s="148"/>
      <c r="D23" s="167" t="s">
        <v>314</v>
      </c>
      <c r="E23" s="165" t="s">
        <v>347</v>
      </c>
      <c r="F23" s="148"/>
      <c r="G23" s="148"/>
      <c r="H23" s="149"/>
      <c r="I23" s="148"/>
      <c r="J23" s="148"/>
    </row>
    <row r="24" spans="1:10" s="21" customFormat="1" ht="31.5" x14ac:dyDescent="0.2">
      <c r="A24" s="129"/>
      <c r="B24" s="167" t="s">
        <v>308</v>
      </c>
      <c r="C24" s="148"/>
      <c r="D24" s="167" t="s">
        <v>315</v>
      </c>
      <c r="E24" s="165">
        <v>7</v>
      </c>
      <c r="F24" s="148"/>
      <c r="G24" s="148"/>
      <c r="H24" s="149"/>
      <c r="I24" s="148"/>
      <c r="J24" s="148"/>
    </row>
    <row r="25" spans="1:10" s="21" customFormat="1" x14ac:dyDescent="0.2">
      <c r="A25" s="129"/>
      <c r="B25" s="166" t="s">
        <v>257</v>
      </c>
      <c r="C25" s="154"/>
      <c r="D25" s="154"/>
      <c r="E25" s="154"/>
      <c r="F25" s="154"/>
      <c r="G25" s="154"/>
      <c r="H25" s="155"/>
      <c r="I25" s="154"/>
      <c r="J25" s="154"/>
    </row>
    <row r="26" spans="1:10" s="21" customFormat="1" ht="78.75" x14ac:dyDescent="0.2">
      <c r="A26" s="129"/>
      <c r="B26" s="167" t="s">
        <v>316</v>
      </c>
      <c r="C26" s="148"/>
      <c r="D26" s="169" t="s">
        <v>319</v>
      </c>
      <c r="E26" s="168">
        <v>100</v>
      </c>
      <c r="F26" s="148"/>
      <c r="G26" s="148"/>
      <c r="H26" s="149"/>
      <c r="I26" s="148"/>
      <c r="J26" s="148"/>
    </row>
    <row r="27" spans="1:10" s="21" customFormat="1" x14ac:dyDescent="0.2">
      <c r="A27" s="129"/>
      <c r="B27" s="167" t="s">
        <v>373</v>
      </c>
      <c r="C27" s="148"/>
      <c r="D27" s="167" t="s">
        <v>321</v>
      </c>
      <c r="E27" s="165" t="s">
        <v>347</v>
      </c>
      <c r="F27" s="148"/>
      <c r="G27" s="148"/>
      <c r="H27" s="149"/>
      <c r="I27" s="148"/>
      <c r="J27" s="148"/>
    </row>
    <row r="28" spans="1:10" s="21" customFormat="1" x14ac:dyDescent="0.2">
      <c r="A28" s="129"/>
      <c r="B28" s="167" t="s">
        <v>317</v>
      </c>
      <c r="C28" s="148"/>
      <c r="D28" s="169" t="s">
        <v>320</v>
      </c>
      <c r="E28" s="168">
        <v>100</v>
      </c>
      <c r="F28" s="148"/>
      <c r="G28" s="148"/>
      <c r="H28" s="149"/>
      <c r="I28" s="148"/>
      <c r="J28" s="148"/>
    </row>
    <row r="29" spans="1:10" s="21" customFormat="1" x14ac:dyDescent="0.2">
      <c r="A29" s="129"/>
      <c r="B29" s="167" t="s">
        <v>318</v>
      </c>
      <c r="C29" s="148"/>
      <c r="D29" s="169" t="s">
        <v>321</v>
      </c>
      <c r="E29" s="168" t="s">
        <v>347</v>
      </c>
      <c r="F29" s="148"/>
      <c r="G29" s="148"/>
      <c r="H29" s="149"/>
      <c r="I29" s="148"/>
      <c r="J29" s="148"/>
    </row>
    <row r="30" spans="1:10" s="21" customFormat="1" x14ac:dyDescent="0.2">
      <c r="A30" s="129"/>
      <c r="B30" s="170" t="s">
        <v>372</v>
      </c>
      <c r="C30" s="154"/>
      <c r="D30" s="154"/>
      <c r="E30" s="154"/>
      <c r="F30" s="154"/>
      <c r="G30" s="154"/>
      <c r="H30" s="155"/>
      <c r="I30" s="154"/>
      <c r="J30" s="154"/>
    </row>
    <row r="31" spans="1:10" s="21" customFormat="1" ht="31.5" x14ac:dyDescent="0.2">
      <c r="A31" s="129"/>
      <c r="B31" s="167" t="s">
        <v>322</v>
      </c>
      <c r="C31" s="148"/>
      <c r="D31" s="169" t="s">
        <v>327</v>
      </c>
      <c r="E31" s="165">
        <v>100</v>
      </c>
      <c r="F31" s="148"/>
      <c r="G31" s="148"/>
      <c r="H31" s="149"/>
      <c r="I31" s="148"/>
      <c r="J31" s="148"/>
    </row>
    <row r="32" spans="1:10" s="21" customFormat="1" ht="31.5" x14ac:dyDescent="0.2">
      <c r="A32" s="129"/>
      <c r="B32" s="167" t="s">
        <v>323</v>
      </c>
      <c r="C32" s="148"/>
      <c r="D32" s="169" t="s">
        <v>327</v>
      </c>
      <c r="E32" s="165">
        <v>100</v>
      </c>
      <c r="F32" s="148"/>
      <c r="G32" s="148"/>
      <c r="H32" s="149"/>
      <c r="I32" s="148"/>
      <c r="J32" s="148"/>
    </row>
    <row r="33" spans="1:10" s="21" customFormat="1" ht="47.25" x14ac:dyDescent="0.2">
      <c r="A33" s="129"/>
      <c r="B33" s="167" t="s">
        <v>324</v>
      </c>
      <c r="C33" s="148"/>
      <c r="D33" s="171" t="s">
        <v>330</v>
      </c>
      <c r="E33" s="165">
        <v>100</v>
      </c>
      <c r="F33" s="148"/>
      <c r="G33" s="148"/>
      <c r="H33" s="149"/>
      <c r="I33" s="148"/>
      <c r="J33" s="148"/>
    </row>
    <row r="34" spans="1:10" s="21" customFormat="1" ht="63" x14ac:dyDescent="0.2">
      <c r="A34" s="129"/>
      <c r="B34" s="167" t="s">
        <v>325</v>
      </c>
      <c r="C34" s="148"/>
      <c r="D34" s="167" t="s">
        <v>329</v>
      </c>
      <c r="E34" s="168">
        <v>100</v>
      </c>
      <c r="F34" s="148"/>
      <c r="G34" s="148"/>
      <c r="H34" s="149"/>
      <c r="I34" s="148"/>
      <c r="J34" s="148"/>
    </row>
    <row r="35" spans="1:10" s="21" customFormat="1" ht="63" x14ac:dyDescent="0.2">
      <c r="A35" s="129"/>
      <c r="B35" s="167" t="s">
        <v>326</v>
      </c>
      <c r="C35" s="148"/>
      <c r="D35" s="171" t="s">
        <v>328</v>
      </c>
      <c r="E35" s="168">
        <v>100</v>
      </c>
      <c r="F35" s="148"/>
      <c r="G35" s="148"/>
      <c r="H35" s="149"/>
      <c r="I35" s="148"/>
      <c r="J35" s="148"/>
    </row>
    <row r="36" spans="1:10" s="21" customFormat="1" x14ac:dyDescent="0.2">
      <c r="A36" s="129"/>
      <c r="B36" s="166" t="s">
        <v>258</v>
      </c>
      <c r="C36" s="154"/>
      <c r="D36" s="154"/>
      <c r="E36" s="154"/>
      <c r="F36" s="154"/>
      <c r="G36" s="154"/>
      <c r="H36" s="155"/>
      <c r="I36" s="154"/>
      <c r="J36" s="154"/>
    </row>
    <row r="37" spans="1:10" s="21" customFormat="1" ht="63" x14ac:dyDescent="0.2">
      <c r="A37" s="129"/>
      <c r="B37" s="167" t="s">
        <v>331</v>
      </c>
      <c r="C37" s="148"/>
      <c r="D37" s="167" t="s">
        <v>336</v>
      </c>
      <c r="E37" s="168">
        <v>100</v>
      </c>
      <c r="F37" s="148"/>
      <c r="G37" s="148"/>
      <c r="H37" s="149"/>
      <c r="I37" s="148"/>
      <c r="J37" s="148"/>
    </row>
    <row r="38" spans="1:10" s="21" customFormat="1" ht="31.5" x14ac:dyDescent="0.2">
      <c r="A38" s="129"/>
      <c r="B38" s="167" t="s">
        <v>332</v>
      </c>
      <c r="C38" s="148"/>
      <c r="D38" s="167" t="s">
        <v>337</v>
      </c>
      <c r="E38" s="168">
        <v>100</v>
      </c>
      <c r="F38" s="148"/>
      <c r="G38" s="148"/>
      <c r="H38" s="149"/>
      <c r="I38" s="148"/>
      <c r="J38" s="148"/>
    </row>
    <row r="39" spans="1:10" s="21" customFormat="1" ht="31.5" x14ac:dyDescent="0.2">
      <c r="A39" s="129"/>
      <c r="B39" s="167" t="s">
        <v>333</v>
      </c>
      <c r="C39" s="148"/>
      <c r="D39" s="167" t="s">
        <v>337</v>
      </c>
      <c r="E39" s="168">
        <v>100</v>
      </c>
      <c r="F39" s="148"/>
      <c r="G39" s="148"/>
      <c r="H39" s="149"/>
      <c r="I39" s="148"/>
      <c r="J39" s="148"/>
    </row>
    <row r="40" spans="1:10" s="21" customFormat="1" ht="31.5" x14ac:dyDescent="0.2">
      <c r="A40" s="129"/>
      <c r="B40" s="167" t="s">
        <v>334</v>
      </c>
      <c r="C40" s="148"/>
      <c r="D40" s="167" t="s">
        <v>337</v>
      </c>
      <c r="E40" s="168">
        <v>100</v>
      </c>
      <c r="F40" s="148"/>
      <c r="G40" s="148"/>
      <c r="H40" s="149"/>
      <c r="I40" s="148"/>
      <c r="J40" s="148"/>
    </row>
    <row r="41" spans="1:10" s="21" customFormat="1" ht="47.25" x14ac:dyDescent="0.2">
      <c r="A41" s="129"/>
      <c r="B41" s="167" t="s">
        <v>335</v>
      </c>
      <c r="C41" s="148"/>
      <c r="D41" s="167" t="s">
        <v>338</v>
      </c>
      <c r="E41" s="168">
        <v>100</v>
      </c>
      <c r="F41" s="148"/>
      <c r="G41" s="148"/>
      <c r="H41" s="149"/>
      <c r="I41" s="148"/>
      <c r="J41" s="148"/>
    </row>
    <row r="42" spans="1:10" s="21" customFormat="1" x14ac:dyDescent="0.2">
      <c r="A42" s="129"/>
      <c r="B42" s="166" t="s">
        <v>259</v>
      </c>
      <c r="C42" s="150"/>
      <c r="D42" s="150"/>
      <c r="E42" s="150"/>
      <c r="F42" s="153">
        <f>SUM(F48:F48)</f>
        <v>0</v>
      </c>
      <c r="G42" s="150"/>
      <c r="H42" s="151"/>
      <c r="I42" s="150"/>
      <c r="J42" s="150"/>
    </row>
    <row r="43" spans="1:10" s="21" customFormat="1" ht="31.5" x14ac:dyDescent="0.2">
      <c r="A43" s="129"/>
      <c r="B43" s="167" t="s">
        <v>339</v>
      </c>
      <c r="C43" s="148"/>
      <c r="D43" s="167" t="s">
        <v>374</v>
      </c>
      <c r="E43" s="168">
        <v>100</v>
      </c>
      <c r="F43" s="148"/>
      <c r="G43" s="148"/>
      <c r="H43" s="149"/>
      <c r="I43" s="148"/>
      <c r="J43" s="148"/>
    </row>
    <row r="44" spans="1:10" s="21" customFormat="1" ht="31.5" x14ac:dyDescent="0.2">
      <c r="A44" s="129"/>
      <c r="B44" s="167" t="s">
        <v>340</v>
      </c>
      <c r="C44" s="148"/>
      <c r="D44" s="167" t="s">
        <v>431</v>
      </c>
      <c r="E44" s="168" t="s">
        <v>341</v>
      </c>
      <c r="F44" s="148"/>
      <c r="G44" s="148"/>
      <c r="H44" s="149"/>
      <c r="I44" s="148"/>
      <c r="J44" s="148"/>
    </row>
    <row r="45" spans="1:10" s="21" customFormat="1" x14ac:dyDescent="0.2">
      <c r="A45" s="129"/>
      <c r="B45" s="166" t="s">
        <v>260</v>
      </c>
      <c r="C45" s="150"/>
      <c r="D45" s="152"/>
      <c r="E45" s="150"/>
      <c r="F45" s="153"/>
      <c r="G45" s="150"/>
      <c r="H45" s="151"/>
      <c r="I45" s="150"/>
      <c r="J45" s="150"/>
    </row>
    <row r="46" spans="1:10" s="21" customFormat="1" ht="31.5" x14ac:dyDescent="0.2">
      <c r="A46" s="129"/>
      <c r="B46" s="167" t="s">
        <v>344</v>
      </c>
      <c r="C46" s="148"/>
      <c r="D46" s="171" t="s">
        <v>327</v>
      </c>
      <c r="E46" s="168">
        <v>100</v>
      </c>
      <c r="F46" s="148"/>
      <c r="G46" s="148"/>
      <c r="H46" s="149"/>
      <c r="I46" s="148"/>
      <c r="J46" s="148"/>
    </row>
    <row r="47" spans="1:10" s="21" customFormat="1" ht="78.75" x14ac:dyDescent="0.2">
      <c r="A47" s="129"/>
      <c r="B47" s="167" t="s">
        <v>343</v>
      </c>
      <c r="C47" s="148"/>
      <c r="D47" s="171" t="s">
        <v>327</v>
      </c>
      <c r="E47" s="168">
        <v>100</v>
      </c>
      <c r="F47" s="148"/>
      <c r="G47" s="148"/>
      <c r="H47" s="149"/>
      <c r="I47" s="148"/>
      <c r="J47" s="148"/>
    </row>
    <row r="48" spans="1:10" s="21" customFormat="1" ht="47.25" x14ac:dyDescent="0.2">
      <c r="A48" s="129"/>
      <c r="B48" s="173" t="s">
        <v>342</v>
      </c>
      <c r="C48" s="193"/>
      <c r="D48" s="194" t="s">
        <v>327</v>
      </c>
      <c r="E48" s="174">
        <v>100</v>
      </c>
      <c r="F48" s="193"/>
      <c r="G48" s="193"/>
      <c r="H48" s="195"/>
      <c r="I48" s="193"/>
      <c r="J48" s="193"/>
    </row>
    <row r="49" spans="1:10" s="21" customFormat="1" ht="31.5" x14ac:dyDescent="0.2">
      <c r="A49" s="129">
        <v>2</v>
      </c>
      <c r="B49" s="183" t="s">
        <v>261</v>
      </c>
      <c r="C49" s="184"/>
      <c r="D49" s="185" t="s">
        <v>284</v>
      </c>
      <c r="E49" s="186" t="s">
        <v>347</v>
      </c>
      <c r="F49" s="184"/>
      <c r="G49" s="184"/>
      <c r="H49" s="187"/>
      <c r="I49" s="184"/>
      <c r="J49" s="184" t="s">
        <v>346</v>
      </c>
    </row>
    <row r="50" spans="1:10" s="21" customFormat="1" ht="31.5" x14ac:dyDescent="0.2">
      <c r="A50" s="129"/>
      <c r="B50" s="167" t="s">
        <v>262</v>
      </c>
      <c r="C50" s="148"/>
      <c r="D50" s="167" t="s">
        <v>287</v>
      </c>
      <c r="E50" s="165" t="s">
        <v>347</v>
      </c>
      <c r="F50" s="148"/>
      <c r="G50" s="148"/>
      <c r="H50" s="149"/>
      <c r="I50" s="148"/>
      <c r="J50" s="148"/>
    </row>
    <row r="51" spans="1:10" s="21" customFormat="1" ht="31.5" x14ac:dyDescent="0.2">
      <c r="A51" s="129"/>
      <c r="B51" s="172" t="s">
        <v>263</v>
      </c>
      <c r="C51" s="148"/>
      <c r="D51" s="167" t="s">
        <v>285</v>
      </c>
      <c r="E51" s="165" t="s">
        <v>347</v>
      </c>
      <c r="F51" s="148"/>
      <c r="G51" s="148"/>
      <c r="H51" s="149"/>
      <c r="I51" s="148"/>
      <c r="J51" s="148"/>
    </row>
    <row r="52" spans="1:10" s="21" customFormat="1" x14ac:dyDescent="0.2">
      <c r="A52" s="129"/>
      <c r="B52" s="167" t="s">
        <v>264</v>
      </c>
      <c r="C52" s="148"/>
      <c r="D52" s="167" t="s">
        <v>288</v>
      </c>
      <c r="E52" s="165">
        <v>2</v>
      </c>
      <c r="F52" s="148"/>
      <c r="G52" s="148"/>
      <c r="H52" s="149"/>
      <c r="I52" s="148"/>
      <c r="J52" s="148"/>
    </row>
    <row r="53" spans="1:10" s="21" customFormat="1" x14ac:dyDescent="0.2">
      <c r="A53" s="129"/>
      <c r="B53" s="167" t="s">
        <v>265</v>
      </c>
      <c r="C53" s="148"/>
      <c r="D53" s="167" t="s">
        <v>286</v>
      </c>
      <c r="E53" s="168">
        <v>100</v>
      </c>
      <c r="F53" s="148"/>
      <c r="G53" s="148"/>
      <c r="H53" s="149"/>
      <c r="I53" s="148"/>
      <c r="J53" s="148"/>
    </row>
    <row r="54" spans="1:10" s="21" customFormat="1" x14ac:dyDescent="0.2">
      <c r="A54" s="129"/>
      <c r="B54" s="167" t="s">
        <v>266</v>
      </c>
      <c r="C54" s="148"/>
      <c r="D54" s="167" t="s">
        <v>286</v>
      </c>
      <c r="E54" s="168">
        <v>100</v>
      </c>
      <c r="F54" s="148"/>
      <c r="G54" s="148"/>
      <c r="H54" s="149"/>
      <c r="I54" s="148"/>
      <c r="J54" s="148"/>
    </row>
    <row r="55" spans="1:10" s="21" customFormat="1" x14ac:dyDescent="0.2">
      <c r="A55" s="129"/>
      <c r="B55" s="167" t="s">
        <v>267</v>
      </c>
      <c r="C55" s="148"/>
      <c r="D55" s="167" t="s">
        <v>285</v>
      </c>
      <c r="E55" s="165" t="s">
        <v>347</v>
      </c>
      <c r="F55" s="148"/>
      <c r="G55" s="148"/>
      <c r="H55" s="149"/>
      <c r="I55" s="148"/>
      <c r="J55" s="148"/>
    </row>
    <row r="56" spans="1:10" s="21" customFormat="1" ht="31.5" x14ac:dyDescent="0.2">
      <c r="A56" s="129"/>
      <c r="B56" s="176" t="s">
        <v>345</v>
      </c>
      <c r="C56" s="196"/>
      <c r="D56" s="197" t="s">
        <v>283</v>
      </c>
      <c r="E56" s="198">
        <v>2</v>
      </c>
      <c r="F56" s="181"/>
      <c r="G56" s="181"/>
      <c r="H56" s="182"/>
      <c r="I56" s="181"/>
      <c r="J56" s="181"/>
    </row>
    <row r="57" spans="1:10" s="21" customFormat="1" x14ac:dyDescent="0.2">
      <c r="A57" s="129">
        <v>3</v>
      </c>
      <c r="B57" s="179" t="s">
        <v>268</v>
      </c>
      <c r="C57" s="180"/>
      <c r="D57" s="225" t="s">
        <v>280</v>
      </c>
      <c r="E57" s="226" t="s">
        <v>347</v>
      </c>
      <c r="F57" s="180"/>
      <c r="G57" s="180"/>
      <c r="H57" s="180"/>
      <c r="I57" s="180"/>
      <c r="J57" s="180" t="s">
        <v>163</v>
      </c>
    </row>
    <row r="58" spans="1:10" s="21" customFormat="1" x14ac:dyDescent="0.2">
      <c r="A58" s="129"/>
      <c r="B58" s="178" t="s">
        <v>269</v>
      </c>
      <c r="C58" s="148"/>
      <c r="D58" s="178" t="s">
        <v>280</v>
      </c>
      <c r="E58" s="165" t="s">
        <v>347</v>
      </c>
      <c r="F58" s="148"/>
      <c r="G58" s="148"/>
      <c r="H58" s="149"/>
      <c r="I58" s="148"/>
      <c r="J58" s="148"/>
    </row>
    <row r="59" spans="1:10" s="21" customFormat="1" x14ac:dyDescent="0.2">
      <c r="A59" s="129"/>
      <c r="B59" s="175" t="s">
        <v>270</v>
      </c>
      <c r="C59" s="181"/>
      <c r="D59" s="176" t="s">
        <v>282</v>
      </c>
      <c r="E59" s="177" t="s">
        <v>349</v>
      </c>
      <c r="F59" s="181"/>
      <c r="G59" s="181"/>
      <c r="H59" s="182"/>
      <c r="I59" s="181"/>
      <c r="J59" s="181"/>
    </row>
    <row r="60" spans="1:10" s="21" customFormat="1" x14ac:dyDescent="0.2">
      <c r="A60" s="129">
        <v>4</v>
      </c>
      <c r="B60" s="183" t="s">
        <v>271</v>
      </c>
      <c r="C60" s="184"/>
      <c r="D60" s="185" t="s">
        <v>277</v>
      </c>
      <c r="E60" s="186">
        <v>100</v>
      </c>
      <c r="F60" s="184"/>
      <c r="G60" s="184"/>
      <c r="H60" s="187"/>
      <c r="I60" s="184"/>
      <c r="J60" s="184" t="s">
        <v>346</v>
      </c>
    </row>
    <row r="61" spans="1:10" s="21" customFormat="1" ht="31.5" x14ac:dyDescent="0.2">
      <c r="A61" s="129"/>
      <c r="B61" s="178" t="s">
        <v>272</v>
      </c>
      <c r="C61" s="148"/>
      <c r="D61" s="167" t="s">
        <v>277</v>
      </c>
      <c r="E61" s="165">
        <v>100</v>
      </c>
      <c r="F61" s="148"/>
      <c r="G61" s="148"/>
      <c r="H61" s="149"/>
      <c r="I61" s="148"/>
      <c r="J61" s="148"/>
    </row>
    <row r="62" spans="1:10" s="21" customFormat="1" x14ac:dyDescent="0.2">
      <c r="A62" s="129"/>
      <c r="B62" s="178" t="s">
        <v>273</v>
      </c>
      <c r="C62" s="148"/>
      <c r="D62" s="167" t="s">
        <v>278</v>
      </c>
      <c r="E62" s="165">
        <v>60</v>
      </c>
      <c r="F62" s="148"/>
      <c r="G62" s="148"/>
      <c r="H62" s="149"/>
      <c r="I62" s="148"/>
      <c r="J62" s="148"/>
    </row>
    <row r="63" spans="1:10" s="21" customFormat="1" ht="47.25" x14ac:dyDescent="0.2">
      <c r="A63" s="129"/>
      <c r="B63" s="178" t="s">
        <v>274</v>
      </c>
      <c r="C63" s="148"/>
      <c r="D63" s="167" t="s">
        <v>279</v>
      </c>
      <c r="E63" s="165">
        <v>100</v>
      </c>
      <c r="F63" s="148"/>
      <c r="G63" s="148"/>
      <c r="H63" s="149"/>
      <c r="I63" s="148"/>
      <c r="J63" s="148"/>
    </row>
    <row r="64" spans="1:10" s="21" customFormat="1" x14ac:dyDescent="0.2">
      <c r="A64" s="129"/>
      <c r="B64" s="175" t="s">
        <v>275</v>
      </c>
      <c r="C64" s="181"/>
      <c r="D64" s="176" t="s">
        <v>280</v>
      </c>
      <c r="E64" s="177" t="s">
        <v>347</v>
      </c>
      <c r="F64" s="181"/>
      <c r="G64" s="181"/>
      <c r="H64" s="182"/>
      <c r="I64" s="181"/>
      <c r="J64" s="181"/>
    </row>
    <row r="65" spans="1:10" s="21" customFormat="1" ht="31.5" x14ac:dyDescent="0.2">
      <c r="A65" s="129">
        <v>5</v>
      </c>
      <c r="B65" s="189" t="s">
        <v>276</v>
      </c>
      <c r="C65" s="190"/>
      <c r="D65" s="191" t="s">
        <v>281</v>
      </c>
      <c r="E65" s="192">
        <v>1</v>
      </c>
      <c r="F65" s="190"/>
      <c r="G65" s="190"/>
      <c r="H65" s="190"/>
      <c r="I65" s="190"/>
      <c r="J65" s="190" t="s">
        <v>346</v>
      </c>
    </row>
    <row r="66" spans="1:10" s="21" customFormat="1" ht="31.5" x14ac:dyDescent="0.2">
      <c r="A66" s="156">
        <v>6</v>
      </c>
      <c r="B66" s="205" t="s">
        <v>350</v>
      </c>
      <c r="C66" s="205"/>
      <c r="D66" s="206" t="s">
        <v>353</v>
      </c>
      <c r="E66" s="207" t="s">
        <v>354</v>
      </c>
      <c r="F66" s="205"/>
      <c r="G66" s="205"/>
      <c r="H66" s="205"/>
      <c r="I66" s="205"/>
      <c r="J66" s="276" t="s">
        <v>163</v>
      </c>
    </row>
    <row r="67" spans="1:10" s="21" customFormat="1" ht="31.5" x14ac:dyDescent="0.2">
      <c r="A67" s="156"/>
      <c r="B67" s="208" t="s">
        <v>365</v>
      </c>
      <c r="C67" s="156"/>
      <c r="D67" s="209" t="s">
        <v>355</v>
      </c>
      <c r="E67" s="210">
        <v>30</v>
      </c>
      <c r="F67" s="156"/>
      <c r="G67" s="156"/>
      <c r="H67" s="157"/>
      <c r="I67" s="158"/>
      <c r="J67" s="156"/>
    </row>
    <row r="68" spans="1:10" s="21" customFormat="1" ht="31.5" x14ac:dyDescent="0.2">
      <c r="A68" s="156"/>
      <c r="B68" s="211" t="s">
        <v>366</v>
      </c>
      <c r="C68" s="156"/>
      <c r="D68" s="209" t="s">
        <v>355</v>
      </c>
      <c r="E68" s="212">
        <v>20</v>
      </c>
      <c r="F68" s="156"/>
      <c r="G68" s="156"/>
      <c r="H68" s="157"/>
      <c r="I68" s="158"/>
      <c r="J68" s="156"/>
    </row>
    <row r="69" spans="1:10" s="21" customFormat="1" x14ac:dyDescent="0.2">
      <c r="A69" s="156"/>
      <c r="B69" s="213" t="s">
        <v>351</v>
      </c>
      <c r="C69" s="156"/>
      <c r="D69" s="209" t="s">
        <v>355</v>
      </c>
      <c r="E69" s="212">
        <v>20</v>
      </c>
      <c r="F69" s="156"/>
      <c r="G69" s="156"/>
      <c r="H69" s="157"/>
      <c r="I69" s="158"/>
      <c r="J69" s="156"/>
    </row>
    <row r="70" spans="1:10" s="21" customFormat="1" ht="31.5" x14ac:dyDescent="0.2">
      <c r="A70" s="156"/>
      <c r="B70" s="214" t="s">
        <v>367</v>
      </c>
      <c r="C70" s="156"/>
      <c r="D70" s="209" t="s">
        <v>355</v>
      </c>
      <c r="E70" s="212">
        <v>30</v>
      </c>
      <c r="F70" s="156"/>
      <c r="G70" s="156"/>
      <c r="H70" s="157"/>
      <c r="I70" s="158"/>
      <c r="J70" s="156"/>
    </row>
    <row r="71" spans="1:10" s="21" customFormat="1" x14ac:dyDescent="0.2">
      <c r="A71" s="156"/>
      <c r="B71" s="214" t="s">
        <v>352</v>
      </c>
      <c r="C71" s="156"/>
      <c r="D71" s="209" t="s">
        <v>356</v>
      </c>
      <c r="E71" s="215">
        <v>100</v>
      </c>
      <c r="F71" s="156"/>
      <c r="G71" s="156"/>
      <c r="H71" s="157"/>
      <c r="I71" s="158"/>
      <c r="J71" s="156"/>
    </row>
    <row r="72" spans="1:10" s="21" customFormat="1" ht="31.5" x14ac:dyDescent="0.2">
      <c r="A72" s="156"/>
      <c r="B72" s="214" t="s">
        <v>368</v>
      </c>
      <c r="C72" s="156"/>
      <c r="D72" s="214" t="s">
        <v>357</v>
      </c>
      <c r="E72" s="212">
        <v>0.05</v>
      </c>
      <c r="F72" s="156"/>
      <c r="G72" s="156"/>
      <c r="H72" s="157"/>
      <c r="I72" s="158"/>
      <c r="J72" s="156"/>
    </row>
    <row r="73" spans="1:10" s="21" customFormat="1" ht="47.25" x14ac:dyDescent="0.2">
      <c r="A73" s="156"/>
      <c r="B73" s="216" t="s">
        <v>369</v>
      </c>
      <c r="C73" s="188"/>
      <c r="D73" s="217" t="s">
        <v>358</v>
      </c>
      <c r="E73" s="218">
        <v>10</v>
      </c>
      <c r="F73" s="188"/>
      <c r="G73" s="188"/>
      <c r="H73" s="199"/>
      <c r="I73" s="200"/>
      <c r="J73" s="188"/>
    </row>
    <row r="74" spans="1:10" s="21" customFormat="1" ht="31.5" x14ac:dyDescent="0.2">
      <c r="A74" s="156">
        <v>7</v>
      </c>
      <c r="B74" s="205" t="s">
        <v>363</v>
      </c>
      <c r="C74" s="201"/>
      <c r="D74" s="220" t="s">
        <v>360</v>
      </c>
      <c r="E74" s="221" t="s">
        <v>361</v>
      </c>
      <c r="F74" s="201"/>
      <c r="G74" s="201"/>
      <c r="H74" s="202"/>
      <c r="I74" s="201"/>
      <c r="J74" s="277" t="s">
        <v>163</v>
      </c>
    </row>
    <row r="75" spans="1:10" s="21" customFormat="1" ht="31.5" x14ac:dyDescent="0.2">
      <c r="A75" s="156"/>
      <c r="B75" s="219" t="s">
        <v>370</v>
      </c>
      <c r="C75" s="203"/>
      <c r="D75" s="219" t="s">
        <v>360</v>
      </c>
      <c r="E75" s="210" t="s">
        <v>361</v>
      </c>
      <c r="F75" s="203"/>
      <c r="G75" s="203"/>
      <c r="H75" s="204"/>
      <c r="I75" s="203"/>
      <c r="J75" s="203"/>
    </row>
    <row r="76" spans="1:10" s="21" customFormat="1" ht="31.5" x14ac:dyDescent="0.2">
      <c r="A76" s="156"/>
      <c r="B76" s="219" t="s">
        <v>359</v>
      </c>
      <c r="C76" s="203"/>
      <c r="D76" s="219" t="s">
        <v>360</v>
      </c>
      <c r="E76" s="210" t="s">
        <v>361</v>
      </c>
      <c r="F76" s="203"/>
      <c r="G76" s="203"/>
      <c r="H76" s="204"/>
      <c r="I76" s="203"/>
      <c r="J76" s="203"/>
    </row>
    <row r="77" spans="1:10" s="21" customFormat="1" ht="31.5" x14ac:dyDescent="0.2">
      <c r="A77" s="156"/>
      <c r="B77" s="219" t="s">
        <v>371</v>
      </c>
      <c r="C77" s="203"/>
      <c r="D77" s="219" t="s">
        <v>360</v>
      </c>
      <c r="E77" s="210" t="s">
        <v>361</v>
      </c>
      <c r="F77" s="203"/>
      <c r="G77" s="203"/>
      <c r="H77" s="204"/>
      <c r="I77" s="203"/>
      <c r="J77" s="203"/>
    </row>
    <row r="78" spans="1:10" s="21" customFormat="1" ht="31.5" x14ac:dyDescent="0.2">
      <c r="A78" s="156"/>
      <c r="B78" s="222" t="s">
        <v>362</v>
      </c>
      <c r="C78" s="196"/>
      <c r="D78" s="222" t="s">
        <v>360</v>
      </c>
      <c r="E78" s="223" t="s">
        <v>361</v>
      </c>
      <c r="F78" s="196"/>
      <c r="G78" s="196"/>
      <c r="H78" s="224"/>
      <c r="I78" s="196"/>
      <c r="J78" s="196"/>
    </row>
    <row r="79" spans="1:10" s="21" customFormat="1" ht="31.5" x14ac:dyDescent="0.2">
      <c r="A79" s="158">
        <v>8</v>
      </c>
      <c r="B79" s="256" t="s">
        <v>364</v>
      </c>
      <c r="C79" s="257"/>
      <c r="D79" s="258" t="s">
        <v>360</v>
      </c>
      <c r="E79" s="259" t="s">
        <v>361</v>
      </c>
      <c r="F79" s="257"/>
      <c r="G79" s="257"/>
      <c r="H79" s="260"/>
      <c r="I79" s="257"/>
      <c r="J79" s="257"/>
    </row>
    <row r="80" spans="1:10" s="26" customFormat="1" x14ac:dyDescent="0.25">
      <c r="A80" s="522">
        <v>1</v>
      </c>
      <c r="B80" s="520" t="s">
        <v>190</v>
      </c>
      <c r="C80" s="522" t="s">
        <v>212</v>
      </c>
      <c r="D80" s="110" t="s">
        <v>218</v>
      </c>
      <c r="E80" s="23" t="s">
        <v>211</v>
      </c>
      <c r="F80" s="533">
        <v>32000</v>
      </c>
      <c r="G80" s="536">
        <f>F80*110/100</f>
        <v>35200</v>
      </c>
      <c r="H80" s="25">
        <v>0</v>
      </c>
      <c r="I80" s="25">
        <v>0</v>
      </c>
      <c r="J80" s="539" t="s">
        <v>164</v>
      </c>
    </row>
    <row r="81" spans="1:11" s="26" customFormat="1" ht="31.5" x14ac:dyDescent="0.2">
      <c r="A81" s="523"/>
      <c r="B81" s="521"/>
      <c r="C81" s="523"/>
      <c r="D81" s="107" t="s">
        <v>219</v>
      </c>
      <c r="E81" s="108" t="s">
        <v>213</v>
      </c>
      <c r="F81" s="534"/>
      <c r="G81" s="537"/>
      <c r="H81" s="109"/>
      <c r="I81" s="109"/>
      <c r="J81" s="540"/>
    </row>
    <row r="82" spans="1:11" s="26" customFormat="1" ht="47.25" x14ac:dyDescent="0.2">
      <c r="A82" s="523"/>
      <c r="B82" s="521"/>
      <c r="C82" s="523"/>
      <c r="D82" s="107" t="s">
        <v>220</v>
      </c>
      <c r="E82" s="108" t="s">
        <v>214</v>
      </c>
      <c r="F82" s="534"/>
      <c r="G82" s="537"/>
      <c r="H82" s="109"/>
      <c r="I82" s="109"/>
      <c r="J82" s="540"/>
    </row>
    <row r="83" spans="1:11" s="26" customFormat="1" ht="47.25" x14ac:dyDescent="0.2">
      <c r="A83" s="523"/>
      <c r="B83" s="521"/>
      <c r="C83" s="523"/>
      <c r="D83" s="107" t="s">
        <v>221</v>
      </c>
      <c r="E83" s="108" t="s">
        <v>214</v>
      </c>
      <c r="F83" s="535"/>
      <c r="G83" s="538"/>
      <c r="H83" s="109"/>
      <c r="I83" s="109"/>
      <c r="J83" s="541"/>
    </row>
    <row r="84" spans="1:11" s="27" customFormat="1" ht="31.5" x14ac:dyDescent="0.25">
      <c r="A84" s="516">
        <v>2</v>
      </c>
      <c r="B84" s="518" t="s">
        <v>191</v>
      </c>
      <c r="C84" s="516" t="s">
        <v>223</v>
      </c>
      <c r="D84" s="115" t="s">
        <v>210</v>
      </c>
      <c r="E84" s="113" t="s">
        <v>244</v>
      </c>
      <c r="F84" s="536">
        <v>15000</v>
      </c>
      <c r="G84" s="536">
        <f t="shared" ref="G84:G111" si="0">F84*110/100</f>
        <v>16500</v>
      </c>
      <c r="H84" s="25"/>
      <c r="I84" s="25"/>
      <c r="J84" s="539" t="s">
        <v>164</v>
      </c>
    </row>
    <row r="85" spans="1:11" s="27" customFormat="1" ht="63" x14ac:dyDescent="0.25">
      <c r="A85" s="532"/>
      <c r="B85" s="531"/>
      <c r="C85" s="532"/>
      <c r="D85" s="110" t="s">
        <v>247</v>
      </c>
      <c r="E85" s="80" t="s">
        <v>246</v>
      </c>
      <c r="F85" s="537"/>
      <c r="G85" s="537"/>
      <c r="H85" s="111"/>
      <c r="I85" s="111"/>
      <c r="J85" s="540"/>
    </row>
    <row r="86" spans="1:11" s="27" customFormat="1" ht="63" x14ac:dyDescent="0.25">
      <c r="A86" s="517"/>
      <c r="B86" s="519"/>
      <c r="C86" s="517"/>
      <c r="D86" s="127" t="s">
        <v>245</v>
      </c>
      <c r="E86" s="113" t="s">
        <v>244</v>
      </c>
      <c r="F86" s="538"/>
      <c r="G86" s="538"/>
      <c r="H86" s="111"/>
      <c r="I86" s="111"/>
      <c r="J86" s="541"/>
    </row>
    <row r="87" spans="1:11" s="27" customFormat="1" ht="45.75" customHeight="1" x14ac:dyDescent="0.25">
      <c r="A87" s="516">
        <v>3</v>
      </c>
      <c r="B87" s="518" t="s">
        <v>192</v>
      </c>
      <c r="C87" s="516" t="s">
        <v>224</v>
      </c>
      <c r="D87" s="113" t="s">
        <v>215</v>
      </c>
      <c r="E87" s="113" t="s">
        <v>216</v>
      </c>
      <c r="F87" s="536">
        <v>18000</v>
      </c>
      <c r="G87" s="536">
        <f t="shared" si="0"/>
        <v>19800</v>
      </c>
      <c r="H87" s="28"/>
      <c r="I87" s="28"/>
      <c r="J87" s="539" t="s">
        <v>164</v>
      </c>
    </row>
    <row r="88" spans="1:11" s="27" customFormat="1" ht="47.25" x14ac:dyDescent="0.25">
      <c r="A88" s="517"/>
      <c r="B88" s="519"/>
      <c r="C88" s="517"/>
      <c r="D88" s="107" t="s">
        <v>217</v>
      </c>
      <c r="E88" s="108" t="s">
        <v>214</v>
      </c>
      <c r="F88" s="538"/>
      <c r="G88" s="538"/>
      <c r="H88" s="111"/>
      <c r="I88" s="111"/>
      <c r="J88" s="541"/>
    </row>
    <row r="89" spans="1:11" s="27" customFormat="1" ht="31.5" x14ac:dyDescent="0.25">
      <c r="A89" s="516">
        <v>4</v>
      </c>
      <c r="B89" s="518" t="s">
        <v>193</v>
      </c>
      <c r="C89" s="516" t="s">
        <v>239</v>
      </c>
      <c r="D89" s="115" t="s">
        <v>210</v>
      </c>
      <c r="E89" s="113" t="s">
        <v>227</v>
      </c>
      <c r="F89" s="536">
        <v>140000</v>
      </c>
      <c r="G89" s="536">
        <f t="shared" si="0"/>
        <v>154000</v>
      </c>
      <c r="H89" s="25"/>
      <c r="I89" s="25"/>
      <c r="J89" s="539" t="s">
        <v>164</v>
      </c>
    </row>
    <row r="90" spans="1:11" s="27" customFormat="1" ht="47.25" x14ac:dyDescent="0.25">
      <c r="A90" s="532"/>
      <c r="B90" s="531"/>
      <c r="C90" s="532"/>
      <c r="D90" s="115" t="s">
        <v>237</v>
      </c>
      <c r="E90" s="113" t="s">
        <v>227</v>
      </c>
      <c r="F90" s="537"/>
      <c r="G90" s="537"/>
      <c r="H90" s="109"/>
      <c r="I90" s="109"/>
      <c r="J90" s="540"/>
    </row>
    <row r="91" spans="1:11" s="27" customFormat="1" ht="47.25" x14ac:dyDescent="0.25">
      <c r="A91" s="532"/>
      <c r="B91" s="531"/>
      <c r="C91" s="532"/>
      <c r="D91" s="115" t="s">
        <v>238</v>
      </c>
      <c r="E91" s="113" t="s">
        <v>227</v>
      </c>
      <c r="F91" s="537"/>
      <c r="G91" s="537"/>
      <c r="H91" s="109"/>
      <c r="I91" s="109"/>
      <c r="J91" s="540"/>
    </row>
    <row r="92" spans="1:11" s="27" customFormat="1" ht="47.25" x14ac:dyDescent="0.25">
      <c r="A92" s="517"/>
      <c r="B92" s="519"/>
      <c r="C92" s="517"/>
      <c r="D92" s="124" t="s">
        <v>221</v>
      </c>
      <c r="E92" s="108" t="s">
        <v>214</v>
      </c>
      <c r="F92" s="538"/>
      <c r="G92" s="538"/>
      <c r="H92" s="109"/>
      <c r="I92" s="109"/>
      <c r="J92" s="541"/>
    </row>
    <row r="93" spans="1:11" s="27" customFormat="1" ht="47.25" x14ac:dyDescent="0.25">
      <c r="A93" s="516">
        <v>5</v>
      </c>
      <c r="B93" s="518" t="s">
        <v>194</v>
      </c>
      <c r="C93" s="516" t="s">
        <v>226</v>
      </c>
      <c r="D93" s="112" t="s">
        <v>225</v>
      </c>
      <c r="E93" s="113" t="s">
        <v>227</v>
      </c>
      <c r="F93" s="536">
        <v>20000</v>
      </c>
      <c r="G93" s="536">
        <f t="shared" si="0"/>
        <v>22000</v>
      </c>
      <c r="H93" s="25"/>
      <c r="I93" s="25"/>
      <c r="J93" s="539" t="s">
        <v>164</v>
      </c>
    </row>
    <row r="94" spans="1:11" s="27" customFormat="1" ht="31.5" x14ac:dyDescent="0.25">
      <c r="A94" s="532"/>
      <c r="B94" s="531"/>
      <c r="C94" s="532"/>
      <c r="D94" s="115" t="s">
        <v>228</v>
      </c>
      <c r="E94" s="113" t="s">
        <v>227</v>
      </c>
      <c r="F94" s="537"/>
      <c r="G94" s="537"/>
      <c r="H94" s="109"/>
      <c r="I94" s="109"/>
      <c r="J94" s="540"/>
    </row>
    <row r="95" spans="1:11" s="27" customFormat="1" ht="47.25" x14ac:dyDescent="0.25">
      <c r="A95" s="517"/>
      <c r="B95" s="519"/>
      <c r="C95" s="517"/>
      <c r="D95" s="107" t="s">
        <v>229</v>
      </c>
      <c r="E95" s="108" t="s">
        <v>214</v>
      </c>
      <c r="F95" s="538"/>
      <c r="G95" s="538"/>
      <c r="H95" s="109"/>
      <c r="I95" s="109"/>
      <c r="J95" s="541"/>
      <c r="K95" s="120"/>
    </row>
    <row r="96" spans="1:11" s="27" customFormat="1" ht="56.25" customHeight="1" x14ac:dyDescent="0.25">
      <c r="A96" s="516">
        <v>6</v>
      </c>
      <c r="B96" s="518" t="s">
        <v>195</v>
      </c>
      <c r="C96" s="516" t="s">
        <v>235</v>
      </c>
      <c r="D96" s="112" t="s">
        <v>210</v>
      </c>
      <c r="E96" s="113" t="s">
        <v>227</v>
      </c>
      <c r="F96" s="536">
        <v>20000</v>
      </c>
      <c r="G96" s="536">
        <f t="shared" si="0"/>
        <v>22000</v>
      </c>
      <c r="H96" s="25"/>
      <c r="I96" s="25"/>
      <c r="J96" s="539" t="s">
        <v>164</v>
      </c>
      <c r="K96" s="121"/>
    </row>
    <row r="97" spans="1:11" s="27" customFormat="1" ht="47.25" x14ac:dyDescent="0.25">
      <c r="A97" s="532"/>
      <c r="B97" s="531"/>
      <c r="C97" s="532"/>
      <c r="D97" s="115" t="s">
        <v>236</v>
      </c>
      <c r="E97" s="113" t="s">
        <v>227</v>
      </c>
      <c r="F97" s="537"/>
      <c r="G97" s="537"/>
      <c r="H97" s="111"/>
      <c r="I97" s="111"/>
      <c r="J97" s="540"/>
      <c r="K97" s="120"/>
    </row>
    <row r="98" spans="1:11" s="27" customFormat="1" ht="47.25" x14ac:dyDescent="0.25">
      <c r="A98" s="517"/>
      <c r="B98" s="519"/>
      <c r="C98" s="517"/>
      <c r="D98" s="107" t="s">
        <v>229</v>
      </c>
      <c r="E98" s="108" t="s">
        <v>214</v>
      </c>
      <c r="F98" s="538"/>
      <c r="G98" s="538"/>
      <c r="H98" s="111"/>
      <c r="I98" s="111"/>
      <c r="J98" s="541"/>
    </row>
    <row r="99" spans="1:11" s="27" customFormat="1" ht="31.5" x14ac:dyDescent="0.25">
      <c r="A99" s="113">
        <v>7</v>
      </c>
      <c r="B99" s="112" t="s">
        <v>196</v>
      </c>
      <c r="C99" s="113" t="s">
        <v>232</v>
      </c>
      <c r="D99" s="112" t="s">
        <v>222</v>
      </c>
      <c r="E99" s="113" t="s">
        <v>227</v>
      </c>
      <c r="F99" s="25">
        <v>20000</v>
      </c>
      <c r="G99" s="24">
        <f t="shared" si="0"/>
        <v>22000</v>
      </c>
      <c r="H99" s="25"/>
      <c r="I99" s="25"/>
      <c r="J99" s="114" t="s">
        <v>164</v>
      </c>
    </row>
    <row r="100" spans="1:11" s="27" customFormat="1" ht="31.5" x14ac:dyDescent="0.25">
      <c r="A100" s="119">
        <v>8</v>
      </c>
      <c r="B100" s="115" t="s">
        <v>197</v>
      </c>
      <c r="C100" s="119" t="s">
        <v>233</v>
      </c>
      <c r="D100" s="115" t="s">
        <v>222</v>
      </c>
      <c r="E100" s="113" t="s">
        <v>227</v>
      </c>
      <c r="F100" s="117">
        <v>5000</v>
      </c>
      <c r="G100" s="24">
        <f t="shared" si="0"/>
        <v>5500</v>
      </c>
      <c r="H100" s="117"/>
      <c r="I100" s="117"/>
      <c r="J100" s="116" t="s">
        <v>164</v>
      </c>
      <c r="K100" s="120"/>
    </row>
    <row r="101" spans="1:11" s="27" customFormat="1" ht="31.5" x14ac:dyDescent="0.25">
      <c r="A101" s="516">
        <v>9</v>
      </c>
      <c r="B101" s="518" t="s">
        <v>198</v>
      </c>
      <c r="C101" s="516" t="s">
        <v>234</v>
      </c>
      <c r="D101" s="115" t="s">
        <v>222</v>
      </c>
      <c r="E101" s="113" t="s">
        <v>227</v>
      </c>
      <c r="F101" s="536">
        <v>20000</v>
      </c>
      <c r="G101" s="536">
        <f t="shared" si="0"/>
        <v>22000</v>
      </c>
      <c r="H101" s="117"/>
      <c r="I101" s="117"/>
      <c r="J101" s="539" t="s">
        <v>164</v>
      </c>
      <c r="K101" s="122"/>
    </row>
    <row r="102" spans="1:11" s="27" customFormat="1" ht="31.5" x14ac:dyDescent="0.25">
      <c r="A102" s="517"/>
      <c r="B102" s="519"/>
      <c r="C102" s="517"/>
      <c r="D102" s="112" t="s">
        <v>230</v>
      </c>
      <c r="E102" s="118" t="s">
        <v>231</v>
      </c>
      <c r="F102" s="538"/>
      <c r="G102" s="538"/>
      <c r="H102" s="117"/>
      <c r="I102" s="117"/>
      <c r="J102" s="541"/>
    </row>
    <row r="103" spans="1:11" s="27" customFormat="1" ht="36.75" customHeight="1" x14ac:dyDescent="0.25">
      <c r="A103" s="516">
        <v>10</v>
      </c>
      <c r="B103" s="518" t="s">
        <v>206</v>
      </c>
      <c r="C103" s="516" t="s">
        <v>240</v>
      </c>
      <c r="D103" s="84" t="s">
        <v>210</v>
      </c>
      <c r="E103" s="113" t="s">
        <v>227</v>
      </c>
      <c r="F103" s="554">
        <v>150000</v>
      </c>
      <c r="G103" s="536">
        <f t="shared" si="0"/>
        <v>165000</v>
      </c>
      <c r="H103" s="125"/>
      <c r="I103" s="125"/>
      <c r="J103" s="539" t="s">
        <v>164</v>
      </c>
      <c r="K103" s="126" t="s">
        <v>199</v>
      </c>
    </row>
    <row r="104" spans="1:11" s="27" customFormat="1" ht="53.25" customHeight="1" x14ac:dyDescent="0.25">
      <c r="A104" s="517"/>
      <c r="B104" s="519"/>
      <c r="C104" s="517"/>
      <c r="D104" s="107" t="s">
        <v>217</v>
      </c>
      <c r="E104" s="108" t="s">
        <v>214</v>
      </c>
      <c r="F104" s="555"/>
      <c r="G104" s="538"/>
      <c r="H104" s="117"/>
      <c r="I104" s="117"/>
      <c r="J104" s="541"/>
      <c r="K104" s="82"/>
    </row>
    <row r="105" spans="1:11" s="27" customFormat="1" ht="31.5" x14ac:dyDescent="0.25">
      <c r="A105" s="516">
        <v>11</v>
      </c>
      <c r="B105" s="518" t="s">
        <v>200</v>
      </c>
      <c r="C105" s="516" t="s">
        <v>242</v>
      </c>
      <c r="D105" s="115" t="s">
        <v>210</v>
      </c>
      <c r="E105" s="113" t="s">
        <v>227</v>
      </c>
      <c r="F105" s="551">
        <v>15000</v>
      </c>
      <c r="G105" s="551">
        <f t="shared" si="0"/>
        <v>16500</v>
      </c>
      <c r="H105" s="117"/>
      <c r="I105" s="117"/>
      <c r="J105" s="539" t="s">
        <v>164</v>
      </c>
      <c r="K105" s="82"/>
    </row>
    <row r="106" spans="1:11" s="27" customFormat="1" ht="63" x14ac:dyDescent="0.25">
      <c r="A106" s="532"/>
      <c r="B106" s="531"/>
      <c r="C106" s="532"/>
      <c r="D106" s="115" t="s">
        <v>243</v>
      </c>
      <c r="E106" s="108" t="s">
        <v>248</v>
      </c>
      <c r="F106" s="552"/>
      <c r="G106" s="552"/>
      <c r="H106" s="117"/>
      <c r="I106" s="117"/>
      <c r="J106" s="540"/>
      <c r="K106" s="82"/>
    </row>
    <row r="107" spans="1:11" s="27" customFormat="1" ht="47.25" x14ac:dyDescent="0.25">
      <c r="A107" s="532"/>
      <c r="B107" s="531"/>
      <c r="C107" s="532"/>
      <c r="D107" s="127" t="s">
        <v>249</v>
      </c>
      <c r="E107" s="108" t="s">
        <v>248</v>
      </c>
      <c r="F107" s="552"/>
      <c r="G107" s="552"/>
      <c r="H107" s="123"/>
      <c r="I107" s="123"/>
      <c r="J107" s="540"/>
      <c r="K107" s="82"/>
    </row>
    <row r="108" spans="1:11" s="27" customFormat="1" ht="47.25" x14ac:dyDescent="0.25">
      <c r="A108" s="517"/>
      <c r="B108" s="519"/>
      <c r="C108" s="517"/>
      <c r="D108" s="107" t="s">
        <v>221</v>
      </c>
      <c r="E108" s="108" t="s">
        <v>248</v>
      </c>
      <c r="F108" s="553"/>
      <c r="G108" s="553"/>
      <c r="H108" s="117"/>
      <c r="I108" s="117"/>
      <c r="J108" s="541"/>
      <c r="K108" s="82"/>
    </row>
    <row r="109" spans="1:11" s="27" customFormat="1" x14ac:dyDescent="0.25">
      <c r="A109" s="85">
        <v>12</v>
      </c>
      <c r="B109" s="86" t="s">
        <v>201</v>
      </c>
      <c r="C109" s="542"/>
      <c r="D109" s="543"/>
      <c r="E109" s="544"/>
      <c r="F109" s="81">
        <v>300000</v>
      </c>
      <c r="G109" s="95">
        <f t="shared" si="0"/>
        <v>330000</v>
      </c>
      <c r="H109" s="81"/>
      <c r="I109" s="81"/>
      <c r="J109" s="83" t="s">
        <v>164</v>
      </c>
      <c r="K109" s="82"/>
    </row>
    <row r="110" spans="1:11" s="27" customFormat="1" x14ac:dyDescent="0.25">
      <c r="A110" s="87"/>
      <c r="B110" s="88" t="s">
        <v>202</v>
      </c>
      <c r="C110" s="545"/>
      <c r="D110" s="546"/>
      <c r="E110" s="547"/>
      <c r="F110" s="89"/>
      <c r="G110" s="96">
        <f t="shared" si="0"/>
        <v>0</v>
      </c>
      <c r="H110" s="89"/>
      <c r="I110" s="89"/>
      <c r="J110" s="90"/>
      <c r="K110" s="82"/>
    </row>
    <row r="111" spans="1:11" s="27" customFormat="1" x14ac:dyDescent="0.25">
      <c r="A111" s="91"/>
      <c r="B111" s="92" t="s">
        <v>203</v>
      </c>
      <c r="C111" s="548"/>
      <c r="D111" s="549"/>
      <c r="E111" s="550"/>
      <c r="F111" s="93"/>
      <c r="G111" s="97">
        <f t="shared" si="0"/>
        <v>0</v>
      </c>
      <c r="H111" s="93"/>
      <c r="I111" s="93"/>
      <c r="J111" s="94"/>
    </row>
    <row r="112" spans="1:11" x14ac:dyDescent="0.25">
      <c r="A112" s="280">
        <v>9</v>
      </c>
      <c r="B112" s="280" t="s">
        <v>488</v>
      </c>
      <c r="C112" s="283"/>
      <c r="D112" s="283"/>
      <c r="E112" s="284"/>
      <c r="F112" s="285">
        <v>2250000</v>
      </c>
      <c r="G112" s="285">
        <v>2250000</v>
      </c>
      <c r="H112" s="283"/>
      <c r="I112" s="283"/>
      <c r="J112" s="283" t="s">
        <v>163</v>
      </c>
    </row>
    <row r="113" spans="1:10" ht="23.25" x14ac:dyDescent="0.25">
      <c r="A113" s="19">
        <v>1</v>
      </c>
      <c r="B113" s="506" t="s">
        <v>440</v>
      </c>
      <c r="C113" s="288"/>
      <c r="D113" s="291" t="s">
        <v>439</v>
      </c>
      <c r="E113" s="288" t="s">
        <v>448</v>
      </c>
      <c r="F113" s="294">
        <v>800000</v>
      </c>
      <c r="G113" s="294">
        <v>800000</v>
      </c>
      <c r="H113" s="288"/>
      <c r="I113" s="288"/>
      <c r="J113" s="288" t="s">
        <v>478</v>
      </c>
    </row>
    <row r="114" spans="1:10" x14ac:dyDescent="0.25">
      <c r="B114" s="506"/>
      <c r="C114" s="288"/>
      <c r="D114" s="288" t="s">
        <v>449</v>
      </c>
      <c r="E114" s="293">
        <v>0.9</v>
      </c>
      <c r="F114" s="288"/>
      <c r="G114" s="288"/>
      <c r="H114" s="288"/>
      <c r="I114" s="288"/>
      <c r="J114" s="288"/>
    </row>
    <row r="115" spans="1:10" ht="27.75" customHeight="1" x14ac:dyDescent="0.25">
      <c r="A115" s="19">
        <v>2</v>
      </c>
      <c r="B115" s="510" t="s">
        <v>441</v>
      </c>
      <c r="C115" s="288" t="s">
        <v>456</v>
      </c>
      <c r="D115" s="291" t="s">
        <v>439</v>
      </c>
      <c r="E115" s="288" t="s">
        <v>448</v>
      </c>
      <c r="F115" s="295">
        <v>600000</v>
      </c>
      <c r="G115" s="295">
        <v>600000</v>
      </c>
      <c r="H115" s="288"/>
      <c r="I115" s="288"/>
      <c r="J115" s="288" t="s">
        <v>478</v>
      </c>
    </row>
    <row r="116" spans="1:10" x14ac:dyDescent="0.25">
      <c r="B116" s="510"/>
      <c r="C116" s="288"/>
      <c r="D116" s="288" t="s">
        <v>449</v>
      </c>
      <c r="E116" s="293">
        <v>0.9</v>
      </c>
      <c r="F116" s="295"/>
      <c r="G116" s="295"/>
      <c r="H116" s="288"/>
      <c r="I116" s="288"/>
      <c r="J116" s="288"/>
    </row>
    <row r="117" spans="1:10" ht="23.25" x14ac:dyDescent="0.25">
      <c r="A117" s="19">
        <v>3</v>
      </c>
      <c r="B117" s="510" t="s">
        <v>442</v>
      </c>
      <c r="C117" s="288" t="s">
        <v>457</v>
      </c>
      <c r="D117" s="291" t="s">
        <v>439</v>
      </c>
      <c r="E117" s="288" t="s">
        <v>448</v>
      </c>
      <c r="F117" s="295">
        <v>150000</v>
      </c>
      <c r="G117" s="295">
        <v>150000</v>
      </c>
      <c r="H117" s="288"/>
      <c r="I117" s="288"/>
      <c r="J117" s="288" t="s">
        <v>478</v>
      </c>
    </row>
    <row r="118" spans="1:10" x14ac:dyDescent="0.25">
      <c r="B118" s="510"/>
      <c r="C118" s="288"/>
      <c r="D118" s="288" t="s">
        <v>449</v>
      </c>
      <c r="E118" s="293">
        <v>0.9</v>
      </c>
      <c r="F118" s="295"/>
      <c r="G118" s="295"/>
      <c r="H118" s="288"/>
      <c r="I118" s="288"/>
      <c r="J118" s="288"/>
    </row>
    <row r="119" spans="1:10" ht="23.25" x14ac:dyDescent="0.25">
      <c r="A119" s="19">
        <v>4</v>
      </c>
      <c r="B119" s="510" t="s">
        <v>443</v>
      </c>
      <c r="C119" s="288" t="s">
        <v>459</v>
      </c>
      <c r="D119" s="291" t="s">
        <v>439</v>
      </c>
      <c r="E119" s="288" t="s">
        <v>448</v>
      </c>
      <c r="F119" s="295">
        <v>50000</v>
      </c>
      <c r="G119" s="295">
        <v>50000</v>
      </c>
      <c r="H119" s="288"/>
      <c r="I119" s="288"/>
      <c r="J119" s="288" t="s">
        <v>478</v>
      </c>
    </row>
    <row r="120" spans="1:10" x14ac:dyDescent="0.25">
      <c r="B120" s="510"/>
      <c r="C120" s="288"/>
      <c r="D120" s="288" t="s">
        <v>449</v>
      </c>
      <c r="E120" s="293">
        <v>0.9</v>
      </c>
      <c r="F120" s="295"/>
      <c r="G120" s="295"/>
      <c r="H120" s="288"/>
      <c r="I120" s="288"/>
      <c r="J120" s="288"/>
    </row>
    <row r="121" spans="1:10" ht="31.5" x14ac:dyDescent="0.25">
      <c r="A121" s="19">
        <v>5</v>
      </c>
      <c r="B121" s="506" t="s">
        <v>444</v>
      </c>
      <c r="C121" s="115" t="s">
        <v>458</v>
      </c>
      <c r="D121" s="291" t="s">
        <v>439</v>
      </c>
      <c r="E121" s="288" t="s">
        <v>448</v>
      </c>
      <c r="F121" s="295">
        <v>200000</v>
      </c>
      <c r="G121" s="295">
        <v>200000</v>
      </c>
      <c r="H121" s="288"/>
      <c r="I121" s="288"/>
      <c r="J121" s="288" t="s">
        <v>478</v>
      </c>
    </row>
    <row r="122" spans="1:10" x14ac:dyDescent="0.25">
      <c r="B122" s="506"/>
      <c r="C122" s="288"/>
      <c r="D122" s="288" t="s">
        <v>449</v>
      </c>
      <c r="E122" s="293">
        <v>0.9</v>
      </c>
      <c r="F122" s="295"/>
      <c r="G122" s="295"/>
      <c r="H122" s="288"/>
      <c r="I122" s="288"/>
      <c r="J122" s="288"/>
    </row>
    <row r="123" spans="1:10" ht="23.25" x14ac:dyDescent="0.25">
      <c r="A123" s="19">
        <v>6</v>
      </c>
      <c r="B123" s="510" t="s">
        <v>445</v>
      </c>
      <c r="C123" s="288" t="s">
        <v>456</v>
      </c>
      <c r="D123" s="291" t="s">
        <v>439</v>
      </c>
      <c r="E123" s="288" t="s">
        <v>448</v>
      </c>
      <c r="F123" s="295">
        <v>200000</v>
      </c>
      <c r="G123" s="295">
        <v>200000</v>
      </c>
      <c r="H123" s="288"/>
      <c r="I123" s="288"/>
      <c r="J123" s="288" t="s">
        <v>478</v>
      </c>
    </row>
    <row r="124" spans="1:10" ht="24" customHeight="1" x14ac:dyDescent="0.25">
      <c r="B124" s="510"/>
      <c r="C124" s="288"/>
      <c r="D124" s="288" t="s">
        <v>449</v>
      </c>
      <c r="E124" s="293">
        <v>0.9</v>
      </c>
      <c r="F124" s="295"/>
      <c r="G124" s="295"/>
      <c r="H124" s="288"/>
      <c r="I124" s="288"/>
      <c r="J124" s="288"/>
    </row>
    <row r="125" spans="1:10" ht="23.25" x14ac:dyDescent="0.25">
      <c r="A125" s="19">
        <v>7</v>
      </c>
      <c r="B125" s="510" t="s">
        <v>446</v>
      </c>
      <c r="C125" s="288" t="s">
        <v>456</v>
      </c>
      <c r="D125" s="291" t="s">
        <v>439</v>
      </c>
      <c r="E125" s="288" t="s">
        <v>448</v>
      </c>
      <c r="F125" s="295">
        <v>50000</v>
      </c>
      <c r="G125" s="295">
        <v>50000</v>
      </c>
      <c r="H125" s="288"/>
      <c r="I125" s="288"/>
      <c r="J125" s="288" t="s">
        <v>478</v>
      </c>
    </row>
    <row r="126" spans="1:10" x14ac:dyDescent="0.25">
      <c r="B126" s="510"/>
      <c r="C126" s="288"/>
      <c r="D126" s="288" t="s">
        <v>449</v>
      </c>
      <c r="E126" s="293">
        <v>0.9</v>
      </c>
      <c r="F126" s="295"/>
      <c r="G126" s="295"/>
      <c r="H126" s="288"/>
      <c r="I126" s="288"/>
      <c r="J126" s="288"/>
    </row>
    <row r="127" spans="1:10" ht="23.25" x14ac:dyDescent="0.25">
      <c r="A127" s="19">
        <v>8</v>
      </c>
      <c r="B127" s="510" t="s">
        <v>447</v>
      </c>
      <c r="C127" s="288" t="s">
        <v>460</v>
      </c>
      <c r="D127" s="291" t="s">
        <v>439</v>
      </c>
      <c r="E127" s="288" t="s">
        <v>448</v>
      </c>
      <c r="F127" s="295">
        <v>50000</v>
      </c>
      <c r="G127" s="295">
        <v>50000</v>
      </c>
      <c r="H127" s="288"/>
      <c r="I127" s="288"/>
      <c r="J127" s="288" t="s">
        <v>478</v>
      </c>
    </row>
    <row r="128" spans="1:10" x14ac:dyDescent="0.25">
      <c r="B128" s="514"/>
      <c r="C128" s="292"/>
      <c r="D128" s="292" t="s">
        <v>449</v>
      </c>
      <c r="E128" s="296">
        <v>0.9</v>
      </c>
      <c r="F128" s="292"/>
      <c r="G128" s="292"/>
      <c r="H128" s="292"/>
      <c r="I128" s="292"/>
      <c r="J128" s="288"/>
    </row>
    <row r="129" spans="1:10" ht="23.25" x14ac:dyDescent="0.25">
      <c r="A129" s="19">
        <v>9</v>
      </c>
      <c r="B129" s="514" t="s">
        <v>464</v>
      </c>
      <c r="C129" s="292"/>
      <c r="D129" s="292" t="s">
        <v>479</v>
      </c>
      <c r="E129" s="288" t="s">
        <v>448</v>
      </c>
      <c r="F129" s="292"/>
      <c r="G129" s="292"/>
      <c r="H129" s="292"/>
      <c r="I129" s="292"/>
      <c r="J129" s="292" t="s">
        <v>480</v>
      </c>
    </row>
    <row r="130" spans="1:10" ht="27.75" customHeight="1" x14ac:dyDescent="0.25">
      <c r="B130" s="515"/>
      <c r="C130" s="292"/>
      <c r="D130" s="292"/>
      <c r="E130" s="296"/>
      <c r="F130" s="292"/>
      <c r="G130" s="292"/>
      <c r="H130" s="292"/>
      <c r="I130" s="292"/>
      <c r="J130" s="292"/>
    </row>
    <row r="131" spans="1:10" ht="37.5" x14ac:dyDescent="0.25">
      <c r="A131" s="19">
        <v>10</v>
      </c>
      <c r="B131" s="279" t="s">
        <v>465</v>
      </c>
      <c r="C131" s="292"/>
      <c r="D131" s="292" t="s">
        <v>479</v>
      </c>
      <c r="E131" s="288" t="s">
        <v>448</v>
      </c>
      <c r="F131" s="292"/>
      <c r="G131" s="292"/>
      <c r="H131" s="292"/>
      <c r="I131" s="292"/>
      <c r="J131" s="292" t="s">
        <v>482</v>
      </c>
    </row>
    <row r="132" spans="1:10" ht="37.5" x14ac:dyDescent="0.25">
      <c r="A132" s="19">
        <v>11</v>
      </c>
      <c r="B132" s="279" t="s">
        <v>466</v>
      </c>
      <c r="C132" s="292"/>
      <c r="D132" s="292" t="s">
        <v>481</v>
      </c>
      <c r="E132" s="288" t="s">
        <v>483</v>
      </c>
      <c r="F132" s="292"/>
      <c r="G132" s="292"/>
      <c r="H132" s="292"/>
      <c r="I132" s="292"/>
      <c r="J132" s="292" t="s">
        <v>482</v>
      </c>
    </row>
    <row r="133" spans="1:10" ht="37.5" x14ac:dyDescent="0.25">
      <c r="A133" s="19">
        <v>12</v>
      </c>
      <c r="B133" s="279" t="s">
        <v>467</v>
      </c>
      <c r="C133" s="292"/>
      <c r="D133" s="292" t="s">
        <v>481</v>
      </c>
      <c r="E133" s="288" t="s">
        <v>483</v>
      </c>
      <c r="F133" s="292"/>
      <c r="G133" s="292"/>
      <c r="H133" s="292"/>
      <c r="I133" s="292"/>
      <c r="J133" s="292" t="s">
        <v>482</v>
      </c>
    </row>
    <row r="134" spans="1:10" ht="18.75" x14ac:dyDescent="0.25">
      <c r="A134" s="19">
        <v>13</v>
      </c>
      <c r="B134" s="286" t="s">
        <v>468</v>
      </c>
      <c r="C134" s="292"/>
      <c r="D134" s="292" t="s">
        <v>484</v>
      </c>
      <c r="E134" s="296">
        <v>1</v>
      </c>
      <c r="F134" s="292"/>
      <c r="G134" s="292"/>
      <c r="H134" s="292"/>
      <c r="I134" s="292"/>
      <c r="J134" s="292" t="s">
        <v>390</v>
      </c>
    </row>
    <row r="135" spans="1:10" ht="23.25" x14ac:dyDescent="0.25">
      <c r="A135" s="19">
        <v>14</v>
      </c>
      <c r="B135" s="286" t="s">
        <v>469</v>
      </c>
      <c r="C135" s="292"/>
      <c r="D135" s="292" t="s">
        <v>485</v>
      </c>
      <c r="E135" s="288" t="s">
        <v>448</v>
      </c>
      <c r="F135" s="292"/>
      <c r="G135" s="292"/>
      <c r="H135" s="292"/>
      <c r="I135" s="292"/>
      <c r="J135" s="292" t="s">
        <v>390</v>
      </c>
    </row>
    <row r="136" spans="1:10" ht="37.5" x14ac:dyDescent="0.25">
      <c r="A136" s="19">
        <v>15</v>
      </c>
      <c r="B136" s="286" t="s">
        <v>470</v>
      </c>
      <c r="C136" s="292"/>
      <c r="D136" s="292" t="s">
        <v>485</v>
      </c>
      <c r="E136" s="288" t="s">
        <v>448</v>
      </c>
      <c r="F136" s="292"/>
      <c r="G136" s="292"/>
      <c r="H136" s="292"/>
      <c r="I136" s="292"/>
      <c r="J136" s="292" t="s">
        <v>390</v>
      </c>
    </row>
    <row r="137" spans="1:10" ht="37.5" x14ac:dyDescent="0.25">
      <c r="A137" s="19">
        <v>16</v>
      </c>
      <c r="B137" s="286" t="s">
        <v>476</v>
      </c>
      <c r="C137" s="292"/>
      <c r="D137" s="292" t="s">
        <v>485</v>
      </c>
      <c r="E137" s="288" t="s">
        <v>448</v>
      </c>
      <c r="F137" s="292"/>
      <c r="G137" s="292"/>
      <c r="H137" s="292"/>
      <c r="I137" s="292"/>
      <c r="J137" s="292" t="s">
        <v>390</v>
      </c>
    </row>
    <row r="138" spans="1:10" ht="23.25" x14ac:dyDescent="0.25">
      <c r="A138" s="19">
        <v>17</v>
      </c>
      <c r="B138" s="510" t="s">
        <v>477</v>
      </c>
      <c r="C138" s="292"/>
      <c r="D138" s="292" t="s">
        <v>485</v>
      </c>
      <c r="E138" s="288" t="s">
        <v>448</v>
      </c>
      <c r="F138" s="292"/>
      <c r="G138" s="292"/>
      <c r="H138" s="292"/>
      <c r="I138" s="292"/>
      <c r="J138" s="292" t="s">
        <v>486</v>
      </c>
    </row>
    <row r="139" spans="1:10" ht="30.75" customHeight="1" x14ac:dyDescent="0.25">
      <c r="B139" s="510"/>
      <c r="C139" s="292"/>
      <c r="D139" s="292"/>
      <c r="E139" s="296"/>
      <c r="F139" s="292"/>
      <c r="G139" s="292"/>
      <c r="H139" s="292"/>
      <c r="I139" s="292"/>
      <c r="J139" s="292"/>
    </row>
    <row r="140" spans="1:10" ht="23.25" x14ac:dyDescent="0.25">
      <c r="A140" s="19">
        <v>18</v>
      </c>
      <c r="B140" s="514" t="s">
        <v>471</v>
      </c>
      <c r="C140" s="292"/>
      <c r="D140" s="292" t="s">
        <v>485</v>
      </c>
      <c r="E140" s="288" t="s">
        <v>448</v>
      </c>
      <c r="F140" s="292"/>
      <c r="G140" s="292"/>
      <c r="H140" s="292"/>
      <c r="I140" s="292"/>
      <c r="J140" s="292" t="s">
        <v>480</v>
      </c>
    </row>
    <row r="141" spans="1:10" ht="28.5" customHeight="1" x14ac:dyDescent="0.25">
      <c r="B141" s="515"/>
      <c r="C141" s="292"/>
      <c r="D141" s="292"/>
      <c r="E141" s="296"/>
      <c r="F141" s="292"/>
      <c r="G141" s="292"/>
      <c r="H141" s="292"/>
      <c r="I141" s="292"/>
      <c r="J141" s="292"/>
    </row>
    <row r="142" spans="1:10" ht="23.25" x14ac:dyDescent="0.25">
      <c r="A142" s="19">
        <v>19</v>
      </c>
      <c r="B142" s="514" t="s">
        <v>463</v>
      </c>
      <c r="C142" s="292"/>
      <c r="D142" s="292" t="s">
        <v>485</v>
      </c>
      <c r="E142" s="288" t="s">
        <v>448</v>
      </c>
      <c r="F142" s="292"/>
      <c r="G142" s="292"/>
      <c r="H142" s="292"/>
      <c r="I142" s="292"/>
      <c r="J142" s="292" t="s">
        <v>480</v>
      </c>
    </row>
    <row r="143" spans="1:10" x14ac:dyDescent="0.25">
      <c r="B143" s="515"/>
      <c r="C143" s="292"/>
      <c r="D143" s="292"/>
      <c r="E143" s="288"/>
      <c r="F143" s="292"/>
      <c r="G143" s="292"/>
      <c r="H143" s="292"/>
      <c r="I143" s="292"/>
      <c r="J143" s="292"/>
    </row>
    <row r="144" spans="1:10" ht="23.25" x14ac:dyDescent="0.25">
      <c r="A144" s="19">
        <v>20</v>
      </c>
      <c r="B144" s="514" t="s">
        <v>472</v>
      </c>
      <c r="C144" s="292"/>
      <c r="D144" s="292" t="s">
        <v>485</v>
      </c>
      <c r="E144" s="288" t="s">
        <v>448</v>
      </c>
      <c r="F144" s="292"/>
      <c r="G144" s="292"/>
      <c r="H144" s="292"/>
      <c r="I144" s="292"/>
      <c r="J144" s="292" t="s">
        <v>480</v>
      </c>
    </row>
    <row r="145" spans="1:10" x14ac:dyDescent="0.25">
      <c r="B145" s="515"/>
      <c r="C145" s="292"/>
      <c r="D145" s="292"/>
      <c r="E145" s="296"/>
      <c r="F145" s="292"/>
      <c r="G145" s="292"/>
      <c r="H145" s="292"/>
      <c r="I145" s="292"/>
      <c r="J145" s="292"/>
    </row>
    <row r="146" spans="1:10" ht="37.5" x14ac:dyDescent="0.25">
      <c r="A146" s="19">
        <v>21</v>
      </c>
      <c r="B146" s="279" t="s">
        <v>473</v>
      </c>
      <c r="C146" s="292"/>
      <c r="D146" s="292" t="s">
        <v>485</v>
      </c>
      <c r="E146" s="288" t="s">
        <v>448</v>
      </c>
      <c r="F146" s="292"/>
      <c r="G146" s="292"/>
      <c r="H146" s="292"/>
      <c r="I146" s="292"/>
      <c r="J146" s="292" t="s">
        <v>482</v>
      </c>
    </row>
    <row r="147" spans="1:10" ht="28.5" customHeight="1" x14ac:dyDescent="0.25">
      <c r="A147" s="19">
        <v>22</v>
      </c>
      <c r="B147" s="279" t="s">
        <v>474</v>
      </c>
      <c r="C147" s="292"/>
      <c r="D147" s="292" t="s">
        <v>485</v>
      </c>
      <c r="E147" s="288" t="s">
        <v>448</v>
      </c>
      <c r="F147" s="292"/>
      <c r="G147" s="292"/>
      <c r="H147" s="292"/>
      <c r="I147" s="292"/>
      <c r="J147" s="292" t="s">
        <v>482</v>
      </c>
    </row>
    <row r="148" spans="1:10" ht="37.5" x14ac:dyDescent="0.25">
      <c r="A148" s="19">
        <v>23</v>
      </c>
      <c r="B148" s="279" t="s">
        <v>475</v>
      </c>
      <c r="C148" s="292"/>
      <c r="D148" s="292" t="s">
        <v>485</v>
      </c>
      <c r="E148" s="288" t="s">
        <v>448</v>
      </c>
      <c r="F148" s="292"/>
      <c r="G148" s="292"/>
      <c r="H148" s="292"/>
      <c r="I148" s="292"/>
      <c r="J148" s="292" t="s">
        <v>482</v>
      </c>
    </row>
    <row r="149" spans="1:10" ht="37.5" x14ac:dyDescent="0.25">
      <c r="A149" s="19">
        <v>24</v>
      </c>
      <c r="B149" s="279" t="s">
        <v>487</v>
      </c>
      <c r="C149" s="292"/>
      <c r="D149" s="292" t="s">
        <v>485</v>
      </c>
      <c r="E149" s="288" t="s">
        <v>448</v>
      </c>
      <c r="F149" s="292"/>
      <c r="G149" s="292"/>
      <c r="H149" s="292"/>
      <c r="I149" s="292"/>
      <c r="J149" s="292" t="s">
        <v>482</v>
      </c>
    </row>
    <row r="150" spans="1:10" ht="23.25" x14ac:dyDescent="0.25">
      <c r="A150" s="280">
        <v>10</v>
      </c>
      <c r="B150" s="297" t="s">
        <v>450</v>
      </c>
      <c r="C150" s="297" t="s">
        <v>451</v>
      </c>
      <c r="D150" s="297" t="s">
        <v>439</v>
      </c>
      <c r="E150" s="297" t="s">
        <v>461</v>
      </c>
      <c r="F150" s="298">
        <v>1200000</v>
      </c>
      <c r="G150" s="298">
        <v>1200000</v>
      </c>
      <c r="H150" s="297"/>
      <c r="I150" s="297"/>
      <c r="J150" s="297" t="s">
        <v>452</v>
      </c>
    </row>
    <row r="151" spans="1:10" x14ac:dyDescent="0.25">
      <c r="A151" s="281">
        <v>1</v>
      </c>
      <c r="B151" s="299" t="s">
        <v>454</v>
      </c>
      <c r="C151" s="299"/>
      <c r="D151" s="299"/>
      <c r="E151" s="299"/>
      <c r="F151" s="299"/>
      <c r="G151" s="299"/>
      <c r="H151" s="299"/>
      <c r="I151" s="299"/>
      <c r="J151" s="299" t="s">
        <v>495</v>
      </c>
    </row>
    <row r="152" spans="1:10" x14ac:dyDescent="0.25">
      <c r="A152" s="281">
        <v>2</v>
      </c>
      <c r="B152" s="288" t="s">
        <v>453</v>
      </c>
      <c r="C152" s="288"/>
      <c r="D152" s="288"/>
      <c r="E152" s="288"/>
      <c r="F152" s="288"/>
      <c r="G152" s="288"/>
      <c r="H152" s="288"/>
      <c r="I152" s="288"/>
      <c r="J152" s="288" t="s">
        <v>495</v>
      </c>
    </row>
    <row r="153" spans="1:10" x14ac:dyDescent="0.25">
      <c r="A153" s="281">
        <v>3</v>
      </c>
      <c r="B153" s="288" t="s">
        <v>455</v>
      </c>
      <c r="C153" s="288"/>
      <c r="D153" s="288"/>
      <c r="E153" s="288"/>
      <c r="F153" s="288"/>
      <c r="G153" s="288"/>
      <c r="H153" s="288"/>
      <c r="I153" s="288"/>
      <c r="J153" s="288" t="s">
        <v>495</v>
      </c>
    </row>
    <row r="154" spans="1:10" x14ac:dyDescent="0.25">
      <c r="A154" s="280">
        <v>11</v>
      </c>
      <c r="B154" s="297" t="s">
        <v>462</v>
      </c>
      <c r="C154" s="297"/>
      <c r="D154" s="297"/>
      <c r="E154" s="297"/>
      <c r="F154" s="297"/>
      <c r="G154" s="297"/>
      <c r="H154" s="297"/>
      <c r="I154" s="297"/>
      <c r="J154" s="297" t="s">
        <v>163</v>
      </c>
    </row>
    <row r="155" spans="1:10" ht="24" customHeight="1" x14ac:dyDescent="0.25">
      <c r="A155" s="19">
        <v>1</v>
      </c>
      <c r="B155" s="506" t="s">
        <v>489</v>
      </c>
      <c r="C155" s="288"/>
      <c r="D155" s="282" t="s">
        <v>497</v>
      </c>
      <c r="E155" s="512">
        <v>1</v>
      </c>
      <c r="F155" s="288"/>
      <c r="G155" s="288"/>
      <c r="H155" s="288"/>
      <c r="I155" s="288"/>
      <c r="J155" s="288" t="s">
        <v>480</v>
      </c>
    </row>
    <row r="156" spans="1:10" ht="33" customHeight="1" x14ac:dyDescent="0.25">
      <c r="B156" s="506"/>
      <c r="C156" s="288"/>
      <c r="D156" s="282" t="s">
        <v>498</v>
      </c>
      <c r="E156" s="513"/>
      <c r="F156" s="288"/>
      <c r="G156" s="288"/>
      <c r="H156" s="288"/>
      <c r="I156" s="288"/>
      <c r="J156" s="288"/>
    </row>
    <row r="157" spans="1:10" ht="18.75" x14ac:dyDescent="0.25">
      <c r="A157" s="19">
        <v>2</v>
      </c>
      <c r="B157" s="510" t="s">
        <v>490</v>
      </c>
      <c r="C157" s="288"/>
      <c r="D157" s="282" t="s">
        <v>497</v>
      </c>
      <c r="E157" s="512">
        <v>1</v>
      </c>
      <c r="F157" s="288"/>
      <c r="G157" s="288"/>
      <c r="H157" s="288"/>
      <c r="I157" s="288"/>
      <c r="J157" s="288" t="s">
        <v>480</v>
      </c>
    </row>
    <row r="158" spans="1:10" ht="37.5" x14ac:dyDescent="0.25">
      <c r="B158" s="510"/>
      <c r="C158" s="288"/>
      <c r="D158" s="282" t="s">
        <v>498</v>
      </c>
      <c r="E158" s="513"/>
      <c r="F158" s="288"/>
      <c r="G158" s="288"/>
      <c r="H158" s="288"/>
      <c r="I158" s="288"/>
      <c r="J158" s="288"/>
    </row>
    <row r="159" spans="1:10" ht="18.75" x14ac:dyDescent="0.25">
      <c r="A159" s="19">
        <v>3</v>
      </c>
      <c r="B159" s="509" t="s">
        <v>491</v>
      </c>
      <c r="C159" s="288"/>
      <c r="D159" s="282" t="s">
        <v>497</v>
      </c>
      <c r="E159" s="512">
        <v>1</v>
      </c>
      <c r="F159" s="288"/>
      <c r="G159" s="288"/>
      <c r="H159" s="288"/>
      <c r="I159" s="288"/>
      <c r="J159" s="288" t="s">
        <v>480</v>
      </c>
    </row>
    <row r="160" spans="1:10" ht="30.75" customHeight="1" x14ac:dyDescent="0.25">
      <c r="B160" s="509"/>
      <c r="C160" s="288"/>
      <c r="D160" s="282" t="s">
        <v>498</v>
      </c>
      <c r="E160" s="513"/>
      <c r="F160" s="288"/>
      <c r="G160" s="288"/>
      <c r="H160" s="288"/>
      <c r="I160" s="288"/>
      <c r="J160" s="288"/>
    </row>
    <row r="161" spans="1:10" ht="18.75" x14ac:dyDescent="0.25">
      <c r="A161" s="19">
        <v>4</v>
      </c>
      <c r="B161" s="510" t="s">
        <v>492</v>
      </c>
      <c r="C161" s="288"/>
      <c r="D161" s="282" t="s">
        <v>497</v>
      </c>
      <c r="E161" s="512">
        <v>1</v>
      </c>
      <c r="F161" s="288"/>
      <c r="G161" s="288"/>
      <c r="H161" s="288"/>
      <c r="I161" s="288"/>
      <c r="J161" s="288" t="s">
        <v>480</v>
      </c>
    </row>
    <row r="162" spans="1:10" ht="33" customHeight="1" x14ac:dyDescent="0.25">
      <c r="B162" s="510"/>
      <c r="C162" s="288"/>
      <c r="D162" s="282" t="s">
        <v>498</v>
      </c>
      <c r="E162" s="513"/>
      <c r="F162" s="288"/>
      <c r="G162" s="288"/>
      <c r="H162" s="288"/>
      <c r="I162" s="288"/>
      <c r="J162" s="288"/>
    </row>
    <row r="163" spans="1:10" ht="23.25" customHeight="1" x14ac:dyDescent="0.25">
      <c r="A163" s="19">
        <v>5</v>
      </c>
      <c r="B163" s="506" t="s">
        <v>493</v>
      </c>
      <c r="C163" s="507"/>
      <c r="D163" s="507" t="s">
        <v>485</v>
      </c>
      <c r="E163" s="507" t="s">
        <v>448</v>
      </c>
      <c r="F163" s="288"/>
      <c r="G163" s="288"/>
      <c r="H163" s="288"/>
      <c r="I163" s="288"/>
      <c r="J163" s="288" t="s">
        <v>480</v>
      </c>
    </row>
    <row r="164" spans="1:10" ht="36" customHeight="1" x14ac:dyDescent="0.25">
      <c r="B164" s="506"/>
      <c r="C164" s="508"/>
      <c r="D164" s="508"/>
      <c r="E164" s="508"/>
      <c r="F164" s="288"/>
      <c r="G164" s="288"/>
      <c r="H164" s="288"/>
      <c r="I164" s="288"/>
      <c r="J164" s="288"/>
    </row>
    <row r="165" spans="1:10" ht="37.5" x14ac:dyDescent="0.25">
      <c r="A165" s="19">
        <v>6</v>
      </c>
      <c r="B165" s="289" t="s">
        <v>494</v>
      </c>
      <c r="C165" s="292"/>
      <c r="D165" s="292" t="s">
        <v>499</v>
      </c>
      <c r="E165" s="292" t="s">
        <v>500</v>
      </c>
      <c r="F165" s="292"/>
      <c r="G165" s="292"/>
      <c r="H165" s="292"/>
      <c r="I165" s="292"/>
      <c r="J165" s="292" t="s">
        <v>496</v>
      </c>
    </row>
    <row r="166" spans="1:10" ht="23.25" x14ac:dyDescent="0.25">
      <c r="A166" s="281">
        <v>7</v>
      </c>
      <c r="B166" s="509" t="s">
        <v>501</v>
      </c>
      <c r="C166" s="288"/>
      <c r="D166" s="511" t="s">
        <v>485</v>
      </c>
      <c r="E166" s="288" t="s">
        <v>448</v>
      </c>
      <c r="F166" s="295">
        <v>15000</v>
      </c>
      <c r="G166" s="295">
        <v>15000</v>
      </c>
      <c r="H166" s="288"/>
      <c r="I166" s="288"/>
      <c r="J166" s="292" t="s">
        <v>496</v>
      </c>
    </row>
    <row r="167" spans="1:10" ht="27" customHeight="1" x14ac:dyDescent="0.25">
      <c r="A167" s="281"/>
      <c r="B167" s="509"/>
      <c r="C167" s="288"/>
      <c r="D167" s="511"/>
      <c r="E167" s="288"/>
      <c r="F167" s="288"/>
      <c r="G167" s="288"/>
      <c r="H167" s="288"/>
      <c r="I167" s="288"/>
      <c r="J167" s="288"/>
    </row>
    <row r="168" spans="1:10" ht="23.25" x14ac:dyDescent="0.25">
      <c r="A168" s="281">
        <v>8</v>
      </c>
      <c r="B168" s="510" t="s">
        <v>502</v>
      </c>
      <c r="C168" s="288"/>
      <c r="D168" s="511" t="s">
        <v>485</v>
      </c>
      <c r="E168" s="288" t="s">
        <v>448</v>
      </c>
      <c r="F168" s="295">
        <v>5000</v>
      </c>
      <c r="G168" s="295">
        <v>5000</v>
      </c>
      <c r="H168" s="288"/>
      <c r="I168" s="288"/>
      <c r="J168" s="292" t="s">
        <v>496</v>
      </c>
    </row>
    <row r="169" spans="1:10" x14ac:dyDescent="0.25">
      <c r="A169" s="281"/>
      <c r="B169" s="510"/>
      <c r="C169" s="288"/>
      <c r="D169" s="511"/>
      <c r="E169" s="288"/>
      <c r="F169" s="288"/>
      <c r="G169" s="288"/>
      <c r="H169" s="288"/>
      <c r="I169" s="288"/>
      <c r="J169" s="288"/>
    </row>
    <row r="170" spans="1:10" x14ac:dyDescent="0.25">
      <c r="A170" s="290">
        <v>12</v>
      </c>
      <c r="B170" s="300" t="s">
        <v>503</v>
      </c>
      <c r="C170" s="300"/>
      <c r="D170" s="300"/>
      <c r="E170" s="300"/>
      <c r="F170" s="300"/>
      <c r="G170" s="300"/>
      <c r="H170" s="300"/>
      <c r="I170" s="300"/>
      <c r="J170" s="300" t="s">
        <v>522</v>
      </c>
    </row>
    <row r="171" spans="1:10" ht="18.75" x14ac:dyDescent="0.25">
      <c r="A171" s="281">
        <v>1</v>
      </c>
      <c r="B171" s="506" t="s">
        <v>504</v>
      </c>
      <c r="C171" s="288"/>
      <c r="D171" s="282" t="s">
        <v>497</v>
      </c>
      <c r="E171" s="293">
        <v>1</v>
      </c>
      <c r="F171" s="288"/>
      <c r="G171" s="288"/>
      <c r="H171" s="288"/>
      <c r="I171" s="288"/>
      <c r="J171" s="288" t="s">
        <v>389</v>
      </c>
    </row>
    <row r="172" spans="1:10" ht="36.75" customHeight="1" x14ac:dyDescent="0.25">
      <c r="A172" s="281"/>
      <c r="B172" s="506"/>
      <c r="C172" s="288"/>
      <c r="D172" s="282" t="s">
        <v>498</v>
      </c>
      <c r="E172" s="288"/>
      <c r="F172" s="288"/>
      <c r="G172" s="288"/>
      <c r="H172" s="288"/>
      <c r="I172" s="288"/>
      <c r="J172" s="288"/>
    </row>
    <row r="173" spans="1:10" x14ac:dyDescent="0.25">
      <c r="A173" s="281">
        <v>2</v>
      </c>
      <c r="B173" s="506" t="s">
        <v>505</v>
      </c>
      <c r="C173" s="288"/>
      <c r="D173" s="288" t="s">
        <v>519</v>
      </c>
      <c r="E173" s="293">
        <v>1</v>
      </c>
      <c r="F173" s="288"/>
      <c r="G173" s="288"/>
      <c r="H173" s="288"/>
      <c r="I173" s="288"/>
      <c r="J173" s="288" t="s">
        <v>482</v>
      </c>
    </row>
    <row r="174" spans="1:10" ht="35.25" customHeight="1" x14ac:dyDescent="0.25">
      <c r="A174" s="281"/>
      <c r="B174" s="506"/>
      <c r="C174" s="288"/>
      <c r="D174" s="288" t="s">
        <v>479</v>
      </c>
      <c r="E174" s="288" t="s">
        <v>448</v>
      </c>
      <c r="F174" s="288"/>
      <c r="G174" s="288"/>
      <c r="H174" s="288"/>
      <c r="I174" s="288"/>
      <c r="J174" s="288"/>
    </row>
    <row r="175" spans="1:10" ht="44.25" customHeight="1" x14ac:dyDescent="0.25">
      <c r="A175" s="281">
        <v>3</v>
      </c>
      <c r="B175" s="282" t="s">
        <v>506</v>
      </c>
      <c r="C175" s="288"/>
      <c r="D175" s="115" t="s">
        <v>520</v>
      </c>
      <c r="E175" s="293">
        <v>1</v>
      </c>
      <c r="F175" s="288"/>
      <c r="G175" s="288"/>
      <c r="H175" s="288"/>
      <c r="I175" s="288"/>
      <c r="J175" s="288" t="s">
        <v>482</v>
      </c>
    </row>
    <row r="176" spans="1:10" ht="18.75" x14ac:dyDescent="0.25">
      <c r="A176" s="281"/>
      <c r="B176" s="282"/>
      <c r="C176" s="288"/>
      <c r="D176" s="115" t="s">
        <v>521</v>
      </c>
      <c r="E176" s="293">
        <v>1</v>
      </c>
      <c r="F176" s="288"/>
      <c r="G176" s="288"/>
      <c r="H176" s="288"/>
      <c r="I176" s="288"/>
      <c r="J176" s="288"/>
    </row>
    <row r="177" spans="1:10" x14ac:dyDescent="0.25">
      <c r="A177" s="281">
        <v>4</v>
      </c>
      <c r="B177" s="506" t="s">
        <v>507</v>
      </c>
      <c r="C177" s="288"/>
      <c r="D177" s="288" t="s">
        <v>513</v>
      </c>
      <c r="E177" s="293">
        <v>1</v>
      </c>
      <c r="F177" s="288"/>
      <c r="G177" s="288"/>
      <c r="H177" s="288"/>
      <c r="I177" s="288"/>
      <c r="J177" s="288" t="s">
        <v>482</v>
      </c>
    </row>
    <row r="178" spans="1:10" ht="35.25" customHeight="1" x14ac:dyDescent="0.25">
      <c r="A178" s="281"/>
      <c r="B178" s="506"/>
      <c r="C178" s="288"/>
      <c r="D178" s="288"/>
      <c r="E178" s="288"/>
      <c r="F178" s="288"/>
      <c r="G178" s="288"/>
      <c r="H178" s="288"/>
      <c r="I178" s="288"/>
      <c r="J178" s="288"/>
    </row>
    <row r="179" spans="1:10" ht="23.25" x14ac:dyDescent="0.25">
      <c r="A179" s="281">
        <v>5</v>
      </c>
      <c r="B179" s="506" t="s">
        <v>508</v>
      </c>
      <c r="C179" s="288"/>
      <c r="D179" s="288" t="s">
        <v>479</v>
      </c>
      <c r="E179" s="288" t="s">
        <v>448</v>
      </c>
      <c r="F179" s="288"/>
      <c r="G179" s="288"/>
      <c r="H179" s="288"/>
      <c r="I179" s="288"/>
      <c r="J179" s="288" t="s">
        <v>482</v>
      </c>
    </row>
    <row r="180" spans="1:10" ht="36.75" customHeight="1" x14ac:dyDescent="0.25">
      <c r="A180" s="281"/>
      <c r="B180" s="506"/>
      <c r="C180" s="288"/>
      <c r="D180" s="288"/>
      <c r="E180" s="288"/>
      <c r="F180" s="288"/>
      <c r="G180" s="288"/>
      <c r="H180" s="288"/>
      <c r="I180" s="288"/>
      <c r="J180" s="288"/>
    </row>
    <row r="181" spans="1:10" x14ac:dyDescent="0.25">
      <c r="A181" s="281">
        <v>6</v>
      </c>
      <c r="B181" s="506" t="s">
        <v>509</v>
      </c>
      <c r="C181" s="288"/>
      <c r="D181" s="288" t="s">
        <v>514</v>
      </c>
      <c r="E181" s="288" t="s">
        <v>515</v>
      </c>
      <c r="F181" s="288"/>
      <c r="G181" s="288"/>
      <c r="H181" s="288"/>
      <c r="I181" s="288"/>
      <c r="J181" s="288" t="s">
        <v>482</v>
      </c>
    </row>
    <row r="182" spans="1:10" ht="36.75" customHeight="1" x14ac:dyDescent="0.25">
      <c r="A182" s="281"/>
      <c r="B182" s="506"/>
      <c r="C182" s="288"/>
      <c r="D182" s="288" t="s">
        <v>485</v>
      </c>
      <c r="E182" s="288" t="s">
        <v>448</v>
      </c>
      <c r="F182" s="288"/>
      <c r="G182" s="288"/>
      <c r="H182" s="288"/>
      <c r="I182" s="288"/>
      <c r="J182" s="288"/>
    </row>
    <row r="183" spans="1:10" ht="23.25" x14ac:dyDescent="0.25">
      <c r="A183" s="281">
        <v>7</v>
      </c>
      <c r="B183" s="506" t="s">
        <v>510</v>
      </c>
      <c r="C183" s="288"/>
      <c r="D183" s="288" t="s">
        <v>485</v>
      </c>
      <c r="E183" s="288" t="s">
        <v>448</v>
      </c>
      <c r="F183" s="288"/>
      <c r="G183" s="288"/>
      <c r="H183" s="288"/>
      <c r="I183" s="288"/>
      <c r="J183" s="288" t="s">
        <v>482</v>
      </c>
    </row>
    <row r="184" spans="1:10" x14ac:dyDescent="0.25">
      <c r="A184" s="281"/>
      <c r="B184" s="506"/>
      <c r="C184" s="288"/>
      <c r="D184" s="288"/>
      <c r="E184" s="288"/>
      <c r="F184" s="288"/>
      <c r="G184" s="288"/>
      <c r="H184" s="288"/>
      <c r="I184" s="288"/>
      <c r="J184" s="288"/>
    </row>
    <row r="185" spans="1:10" ht="23.25" x14ac:dyDescent="0.25">
      <c r="A185" s="281">
        <v>8</v>
      </c>
      <c r="B185" s="506" t="s">
        <v>511</v>
      </c>
      <c r="C185" s="288"/>
      <c r="D185" s="288" t="s">
        <v>485</v>
      </c>
      <c r="E185" s="288" t="s">
        <v>448</v>
      </c>
      <c r="F185" s="288"/>
      <c r="G185" s="288"/>
      <c r="H185" s="288"/>
      <c r="I185" s="288"/>
      <c r="J185" s="288" t="s">
        <v>482</v>
      </c>
    </row>
    <row r="186" spans="1:10" ht="40.5" customHeight="1" x14ac:dyDescent="0.25">
      <c r="A186" s="281"/>
      <c r="B186" s="506"/>
      <c r="C186" s="288"/>
      <c r="D186" s="288"/>
      <c r="E186" s="288"/>
      <c r="F186" s="288"/>
      <c r="G186" s="288"/>
      <c r="H186" s="288"/>
      <c r="I186" s="288"/>
      <c r="J186" s="288"/>
    </row>
    <row r="187" spans="1:10" ht="37.5" x14ac:dyDescent="0.25">
      <c r="A187" s="287">
        <v>9</v>
      </c>
      <c r="B187" s="282" t="s">
        <v>512</v>
      </c>
      <c r="C187" s="288"/>
      <c r="D187" s="288" t="s">
        <v>516</v>
      </c>
      <c r="E187" s="293">
        <v>1</v>
      </c>
      <c r="F187" s="288"/>
      <c r="G187" s="288"/>
      <c r="H187" s="288"/>
      <c r="I187" s="288"/>
      <c r="J187" s="288" t="s">
        <v>482</v>
      </c>
    </row>
    <row r="188" spans="1:10" ht="23.25" x14ac:dyDescent="0.25">
      <c r="A188" s="281">
        <v>10</v>
      </c>
      <c r="B188" s="282" t="s">
        <v>518</v>
      </c>
      <c r="C188" s="288"/>
      <c r="D188" s="288" t="s">
        <v>485</v>
      </c>
      <c r="E188" s="288" t="s">
        <v>448</v>
      </c>
      <c r="F188" s="288"/>
      <c r="G188" s="288"/>
      <c r="H188" s="288"/>
      <c r="I188" s="288"/>
      <c r="J188" s="288" t="s">
        <v>482</v>
      </c>
    </row>
    <row r="189" spans="1:10" ht="31.5" x14ac:dyDescent="0.25">
      <c r="A189" s="280">
        <v>13</v>
      </c>
      <c r="B189" s="297" t="s">
        <v>517</v>
      </c>
      <c r="C189" s="297"/>
      <c r="D189" s="297" t="s">
        <v>485</v>
      </c>
      <c r="E189" s="297" t="s">
        <v>461</v>
      </c>
      <c r="F189" s="298">
        <v>800000</v>
      </c>
      <c r="G189" s="298">
        <v>800000</v>
      </c>
      <c r="H189" s="297"/>
      <c r="I189" s="297"/>
      <c r="J189" s="301" t="s">
        <v>523</v>
      </c>
    </row>
  </sheetData>
  <mergeCells count="100">
    <mergeCell ref="B123:B124"/>
    <mergeCell ref="B125:B126"/>
    <mergeCell ref="B127:B128"/>
    <mergeCell ref="B113:B114"/>
    <mergeCell ref="B115:B116"/>
    <mergeCell ref="B117:B118"/>
    <mergeCell ref="B119:B120"/>
    <mergeCell ref="B121:B122"/>
    <mergeCell ref="C109:E111"/>
    <mergeCell ref="A84:A86"/>
    <mergeCell ref="B84:B86"/>
    <mergeCell ref="C84:C86"/>
    <mergeCell ref="J103:J104"/>
    <mergeCell ref="A105:A108"/>
    <mergeCell ref="B105:B108"/>
    <mergeCell ref="C105:C108"/>
    <mergeCell ref="F105:F108"/>
    <mergeCell ref="G105:G108"/>
    <mergeCell ref="J105:J108"/>
    <mergeCell ref="A103:A104"/>
    <mergeCell ref="B103:B104"/>
    <mergeCell ref="C103:C104"/>
    <mergeCell ref="F103:F104"/>
    <mergeCell ref="G103:G104"/>
    <mergeCell ref="F101:F102"/>
    <mergeCell ref="G101:G102"/>
    <mergeCell ref="J101:J102"/>
    <mergeCell ref="A89:A92"/>
    <mergeCell ref="B89:B92"/>
    <mergeCell ref="C89:C92"/>
    <mergeCell ref="F89:F92"/>
    <mergeCell ref="G89:G92"/>
    <mergeCell ref="J89:J92"/>
    <mergeCell ref="F93:F95"/>
    <mergeCell ref="G93:G95"/>
    <mergeCell ref="J93:J95"/>
    <mergeCell ref="F96:F98"/>
    <mergeCell ref="G96:G98"/>
    <mergeCell ref="J96:J98"/>
    <mergeCell ref="A93:A95"/>
    <mergeCell ref="F80:F83"/>
    <mergeCell ref="G80:G83"/>
    <mergeCell ref="J80:J83"/>
    <mergeCell ref="F87:F88"/>
    <mergeCell ref="G87:G88"/>
    <mergeCell ref="J87:J88"/>
    <mergeCell ref="F84:F86"/>
    <mergeCell ref="G84:G86"/>
    <mergeCell ref="J84:J86"/>
    <mergeCell ref="B93:B95"/>
    <mergeCell ref="C93:C95"/>
    <mergeCell ref="A101:A102"/>
    <mergeCell ref="B101:B102"/>
    <mergeCell ref="C101:C102"/>
    <mergeCell ref="A96:A98"/>
    <mergeCell ref="B96:B98"/>
    <mergeCell ref="C96:C98"/>
    <mergeCell ref="A1:J1"/>
    <mergeCell ref="A2:J2"/>
    <mergeCell ref="A3:J3"/>
    <mergeCell ref="A5:A6"/>
    <mergeCell ref="B5:B6"/>
    <mergeCell ref="D5:D6"/>
    <mergeCell ref="E5:E6"/>
    <mergeCell ref="F5:I5"/>
    <mergeCell ref="J5:J6"/>
    <mergeCell ref="A87:A88"/>
    <mergeCell ref="B87:B88"/>
    <mergeCell ref="C87:C88"/>
    <mergeCell ref="B80:B83"/>
    <mergeCell ref="A80:A83"/>
    <mergeCell ref="C80:C83"/>
    <mergeCell ref="B129:B130"/>
    <mergeCell ref="B138:B139"/>
    <mergeCell ref="B140:B141"/>
    <mergeCell ref="B142:B143"/>
    <mergeCell ref="B144:B145"/>
    <mergeCell ref="E155:E156"/>
    <mergeCell ref="E157:E158"/>
    <mergeCell ref="E159:E160"/>
    <mergeCell ref="E161:E162"/>
    <mergeCell ref="B155:B156"/>
    <mergeCell ref="B157:B158"/>
    <mergeCell ref="B159:B160"/>
    <mergeCell ref="B161:B162"/>
    <mergeCell ref="C163:C164"/>
    <mergeCell ref="D163:D164"/>
    <mergeCell ref="E163:E164"/>
    <mergeCell ref="B166:B167"/>
    <mergeCell ref="B168:B169"/>
    <mergeCell ref="D166:D167"/>
    <mergeCell ref="D168:D169"/>
    <mergeCell ref="B163:B164"/>
    <mergeCell ref="B183:B184"/>
    <mergeCell ref="B185:B186"/>
    <mergeCell ref="B171:B172"/>
    <mergeCell ref="B173:B174"/>
    <mergeCell ref="B177:B178"/>
    <mergeCell ref="B179:B180"/>
    <mergeCell ref="B181:B182"/>
  </mergeCells>
  <pageMargins left="0.31496062992125984" right="0.19685039370078741" top="0.82677165354330717" bottom="0.39370078740157483" header="0.74803149606299213" footer="0.39370078740157483"/>
  <pageSetup paperSize="9" scale="85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76"/>
  <sheetViews>
    <sheetView view="pageBreakPreview" zoomScale="70" zoomScaleNormal="87" zoomScaleSheetLayoutView="70" workbookViewId="0">
      <pane ySplit="5" topLeftCell="A6" activePane="bottomLeft" state="frozen"/>
      <selection pane="bottomLeft" activeCell="Y8" sqref="Y8"/>
    </sheetView>
  </sheetViews>
  <sheetFormatPr defaultColWidth="9" defaultRowHeight="22.5" x14ac:dyDescent="0.35"/>
  <cols>
    <col min="1" max="1" width="15.875" style="5" customWidth="1"/>
    <col min="2" max="2" width="14.375" style="5" hidden="1" customWidth="1"/>
    <col min="3" max="3" width="9" style="5" hidden="1" customWidth="1"/>
    <col min="4" max="4" width="6.25" style="5" hidden="1" customWidth="1"/>
    <col min="5" max="6" width="5" style="7" hidden="1" customWidth="1"/>
    <col min="7" max="8" width="6.25" style="5" hidden="1" customWidth="1"/>
    <col min="9" max="9" width="21.75" style="5" hidden="1" customWidth="1"/>
    <col min="10" max="11" width="17" style="5" customWidth="1"/>
    <col min="12" max="14" width="4.875" style="7" customWidth="1"/>
    <col min="15" max="16" width="6.25" style="7" customWidth="1"/>
    <col min="17" max="17" width="9" style="7"/>
    <col min="18" max="21" width="6.5" style="34" customWidth="1"/>
    <col min="22" max="23" width="10.25" style="34" customWidth="1"/>
    <col min="24" max="33" width="9.625" style="34" customWidth="1"/>
    <col min="34" max="67" width="5.75" style="35" customWidth="1"/>
    <col min="68" max="68" width="9.875" style="38" customWidth="1"/>
    <col min="69" max="16384" width="9" style="5"/>
  </cols>
  <sheetData>
    <row r="1" spans="1:68" ht="23.25" x14ac:dyDescent="0.35">
      <c r="A1" s="33" t="s">
        <v>113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68" ht="39" customHeight="1" x14ac:dyDescent="0.35">
      <c r="A2" s="475" t="s">
        <v>0</v>
      </c>
      <c r="B2" s="475" t="s">
        <v>1</v>
      </c>
      <c r="C2" s="475" t="s">
        <v>2</v>
      </c>
      <c r="D2" s="477" t="s">
        <v>3</v>
      </c>
      <c r="E2" s="478"/>
      <c r="F2" s="478"/>
      <c r="G2" s="478"/>
      <c r="H2" s="479"/>
      <c r="I2" s="1" t="s">
        <v>4</v>
      </c>
      <c r="J2" s="1" t="s">
        <v>2</v>
      </c>
      <c r="K2" s="142" t="s">
        <v>400</v>
      </c>
      <c r="L2" s="477" t="s">
        <v>3</v>
      </c>
      <c r="M2" s="478"/>
      <c r="N2" s="478"/>
      <c r="O2" s="478"/>
      <c r="P2" s="479"/>
      <c r="Q2" s="475" t="s">
        <v>5</v>
      </c>
      <c r="R2" s="464" t="s">
        <v>112</v>
      </c>
      <c r="S2" s="465"/>
      <c r="T2" s="465"/>
      <c r="U2" s="466"/>
      <c r="V2" s="270"/>
      <c r="W2" s="272" t="s">
        <v>111</v>
      </c>
      <c r="X2" s="273"/>
      <c r="Y2" s="270"/>
      <c r="Z2" s="270"/>
      <c r="AA2" s="270"/>
      <c r="AB2" s="270"/>
      <c r="AC2" s="270" t="s">
        <v>428</v>
      </c>
      <c r="AD2" s="270"/>
      <c r="AE2" s="270"/>
      <c r="AF2" s="270"/>
      <c r="AG2" s="270"/>
      <c r="AH2" s="467" t="s">
        <v>111</v>
      </c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  <c r="AZ2" s="468"/>
      <c r="BA2" s="468"/>
      <c r="BB2" s="468"/>
      <c r="BC2" s="468"/>
      <c r="BD2" s="468"/>
      <c r="BE2" s="468"/>
      <c r="BF2" s="468"/>
      <c r="BG2" s="468"/>
      <c r="BH2" s="468"/>
      <c r="BI2" s="468"/>
      <c r="BJ2" s="468"/>
      <c r="BK2" s="468"/>
      <c r="BL2" s="468"/>
      <c r="BM2" s="468"/>
      <c r="BN2" s="469"/>
      <c r="BO2" s="470"/>
      <c r="BP2" s="39" t="s">
        <v>105</v>
      </c>
    </row>
    <row r="3" spans="1:68" ht="66.75" customHeight="1" x14ac:dyDescent="0.35">
      <c r="A3" s="476"/>
      <c r="B3" s="476"/>
      <c r="C3" s="476"/>
      <c r="D3" s="1">
        <v>61</v>
      </c>
      <c r="E3" s="1">
        <v>62</v>
      </c>
      <c r="F3" s="1">
        <v>63</v>
      </c>
      <c r="G3" s="1">
        <v>64</v>
      </c>
      <c r="H3" s="1">
        <v>65</v>
      </c>
      <c r="I3" s="1"/>
      <c r="J3" s="1"/>
      <c r="K3" s="237"/>
      <c r="L3" s="1">
        <v>61</v>
      </c>
      <c r="M3" s="1">
        <v>62</v>
      </c>
      <c r="N3" s="1">
        <v>63</v>
      </c>
      <c r="O3" s="1">
        <v>64</v>
      </c>
      <c r="P3" s="1">
        <v>65</v>
      </c>
      <c r="Q3" s="476"/>
      <c r="R3" s="29" t="s">
        <v>12</v>
      </c>
      <c r="S3" s="29" t="s">
        <v>19</v>
      </c>
      <c r="T3" s="29" t="s">
        <v>29</v>
      </c>
      <c r="U3" s="29" t="s">
        <v>15</v>
      </c>
      <c r="V3" s="271" t="s">
        <v>425</v>
      </c>
      <c r="W3" s="271" t="s">
        <v>426</v>
      </c>
      <c r="X3" s="271" t="s">
        <v>427</v>
      </c>
      <c r="Y3" s="271" t="s">
        <v>375</v>
      </c>
      <c r="Z3" s="271" t="s">
        <v>394</v>
      </c>
      <c r="AA3" s="271" t="s">
        <v>383</v>
      </c>
      <c r="AB3" s="271" t="s">
        <v>388</v>
      </c>
      <c r="AC3" s="271" t="s">
        <v>165</v>
      </c>
      <c r="AD3" s="271" t="s">
        <v>166</v>
      </c>
      <c r="AE3" s="271" t="s">
        <v>429</v>
      </c>
      <c r="AF3" s="271" t="s">
        <v>167</v>
      </c>
      <c r="AG3" s="271" t="s">
        <v>168</v>
      </c>
      <c r="AH3" s="471" t="s">
        <v>162</v>
      </c>
      <c r="AI3" s="472"/>
      <c r="AJ3" s="472"/>
      <c r="AK3" s="472"/>
      <c r="AL3" s="472"/>
      <c r="AM3" s="472"/>
      <c r="AN3" s="473"/>
      <c r="AO3" s="462" t="s">
        <v>163</v>
      </c>
      <c r="AP3" s="462"/>
      <c r="AQ3" s="462"/>
      <c r="AR3" s="462"/>
      <c r="AS3" s="462"/>
      <c r="AT3" s="462"/>
      <c r="AU3" s="462"/>
      <c r="AV3" s="462"/>
      <c r="AW3" s="462"/>
      <c r="AX3" s="471" t="s">
        <v>164</v>
      </c>
      <c r="AY3" s="472"/>
      <c r="AZ3" s="472"/>
      <c r="BA3" s="472"/>
      <c r="BB3" s="472"/>
      <c r="BC3" s="472"/>
      <c r="BD3" s="472"/>
      <c r="BE3" s="472"/>
      <c r="BF3" s="472"/>
      <c r="BG3" s="472"/>
      <c r="BH3" s="472"/>
      <c r="BI3" s="472"/>
      <c r="BJ3" s="472"/>
      <c r="BK3" s="472"/>
      <c r="BL3" s="472"/>
      <c r="BM3" s="472"/>
      <c r="BN3" s="472"/>
      <c r="BO3" s="473"/>
      <c r="BP3" s="39"/>
    </row>
    <row r="4" spans="1:68" x14ac:dyDescent="0.4">
      <c r="A4" s="227"/>
      <c r="B4" s="227"/>
      <c r="C4" s="227"/>
      <c r="D4" s="228"/>
      <c r="E4" s="228"/>
      <c r="F4" s="228"/>
      <c r="G4" s="228"/>
      <c r="H4" s="228"/>
      <c r="I4" s="228"/>
      <c r="J4" s="229"/>
      <c r="K4" s="237"/>
      <c r="L4" s="229"/>
      <c r="M4" s="229"/>
      <c r="N4" s="229"/>
      <c r="O4" s="229"/>
      <c r="P4" s="229"/>
      <c r="Q4" s="138"/>
      <c r="R4" s="230"/>
      <c r="S4" s="230"/>
      <c r="T4" s="230"/>
      <c r="U4" s="230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462" t="s">
        <v>375</v>
      </c>
      <c r="AI4" s="462"/>
      <c r="AJ4" s="462"/>
      <c r="AK4" s="462"/>
      <c r="AL4" s="462"/>
      <c r="AM4" s="462" t="s">
        <v>394</v>
      </c>
      <c r="AN4" s="462"/>
      <c r="AO4" s="474" t="s">
        <v>383</v>
      </c>
      <c r="AP4" s="474"/>
      <c r="AQ4" s="474"/>
      <c r="AR4" s="474"/>
      <c r="AS4" s="474"/>
      <c r="AT4" s="474" t="s">
        <v>388</v>
      </c>
      <c r="AU4" s="474"/>
      <c r="AV4" s="474"/>
      <c r="AW4" s="474"/>
      <c r="AX4" s="463" t="s">
        <v>165</v>
      </c>
      <c r="AY4" s="463"/>
      <c r="AZ4" s="463"/>
      <c r="BA4" s="463"/>
      <c r="BB4" s="463"/>
      <c r="BC4" s="462" t="s">
        <v>166</v>
      </c>
      <c r="BD4" s="462"/>
      <c r="BE4" s="462" t="s">
        <v>393</v>
      </c>
      <c r="BF4" s="462"/>
      <c r="BG4" s="462"/>
      <c r="BH4" s="462"/>
      <c r="BI4" s="462"/>
      <c r="BJ4" s="463" t="s">
        <v>167</v>
      </c>
      <c r="BK4" s="463"/>
      <c r="BL4" s="463"/>
      <c r="BM4" s="463" t="s">
        <v>168</v>
      </c>
      <c r="BN4" s="463"/>
      <c r="BO4" s="463"/>
      <c r="BP4" s="231"/>
    </row>
    <row r="5" spans="1:68" x14ac:dyDescent="0.35">
      <c r="A5" s="227"/>
      <c r="B5" s="227"/>
      <c r="C5" s="227"/>
      <c r="D5" s="228"/>
      <c r="E5" s="228"/>
      <c r="F5" s="228"/>
      <c r="G5" s="228"/>
      <c r="H5" s="228"/>
      <c r="I5" s="228"/>
      <c r="J5" s="229"/>
      <c r="K5" s="237"/>
      <c r="L5" s="229"/>
      <c r="M5" s="229"/>
      <c r="N5" s="229"/>
      <c r="O5" s="229"/>
      <c r="P5" s="229"/>
      <c r="Q5" s="138"/>
      <c r="R5" s="230"/>
      <c r="S5" s="230"/>
      <c r="T5" s="230"/>
      <c r="U5" s="230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235" t="s">
        <v>377</v>
      </c>
      <c r="AI5" s="235" t="s">
        <v>376</v>
      </c>
      <c r="AJ5" s="235" t="s">
        <v>378</v>
      </c>
      <c r="AK5" s="235" t="s">
        <v>379</v>
      </c>
      <c r="AL5" s="235" t="s">
        <v>380</v>
      </c>
      <c r="AM5" s="235" t="s">
        <v>381</v>
      </c>
      <c r="AN5" s="235" t="s">
        <v>382</v>
      </c>
      <c r="AO5" s="235" t="s">
        <v>384</v>
      </c>
      <c r="AP5" s="235" t="s">
        <v>385</v>
      </c>
      <c r="AQ5" s="235" t="s">
        <v>386</v>
      </c>
      <c r="AR5" s="235" t="s">
        <v>387</v>
      </c>
      <c r="AS5" s="235" t="s">
        <v>397</v>
      </c>
      <c r="AT5" s="236" t="s">
        <v>389</v>
      </c>
      <c r="AU5" s="235" t="s">
        <v>390</v>
      </c>
      <c r="AV5" s="236" t="s">
        <v>391</v>
      </c>
      <c r="AW5" s="235" t="s">
        <v>392</v>
      </c>
      <c r="AX5" s="235" t="s">
        <v>169</v>
      </c>
      <c r="AY5" s="235" t="s">
        <v>170</v>
      </c>
      <c r="AZ5" s="235" t="s">
        <v>171</v>
      </c>
      <c r="BA5" s="235" t="s">
        <v>172</v>
      </c>
      <c r="BB5" s="235" t="s">
        <v>173</v>
      </c>
      <c r="BC5" s="235" t="s">
        <v>174</v>
      </c>
      <c r="BD5" s="235" t="s">
        <v>175</v>
      </c>
      <c r="BE5" s="235" t="s">
        <v>176</v>
      </c>
      <c r="BF5" s="235" t="s">
        <v>178</v>
      </c>
      <c r="BG5" s="235" t="s">
        <v>177</v>
      </c>
      <c r="BH5" s="235" t="s">
        <v>179</v>
      </c>
      <c r="BI5" s="235" t="s">
        <v>184</v>
      </c>
      <c r="BJ5" s="235" t="s">
        <v>180</v>
      </c>
      <c r="BK5" s="235" t="s">
        <v>181</v>
      </c>
      <c r="BL5" s="235" t="s">
        <v>182</v>
      </c>
      <c r="BM5" s="235" t="s">
        <v>183</v>
      </c>
      <c r="BN5" s="235" t="s">
        <v>398</v>
      </c>
      <c r="BO5" s="235" t="s">
        <v>399</v>
      </c>
      <c r="BP5" s="231"/>
    </row>
    <row r="6" spans="1:68" ht="100.9" customHeight="1" x14ac:dyDescent="0.35">
      <c r="A6" s="13" t="s">
        <v>39</v>
      </c>
      <c r="B6" s="6" t="s">
        <v>6</v>
      </c>
      <c r="C6" s="6" t="s">
        <v>7</v>
      </c>
      <c r="D6" s="8">
        <v>80</v>
      </c>
      <c r="E6" s="8">
        <v>85</v>
      </c>
      <c r="F6" s="8">
        <v>85</v>
      </c>
      <c r="G6" s="8">
        <v>90</v>
      </c>
      <c r="H6" s="8">
        <v>90</v>
      </c>
      <c r="I6" s="6" t="s">
        <v>8</v>
      </c>
      <c r="J6" s="2" t="s">
        <v>40</v>
      </c>
      <c r="K6" s="59"/>
      <c r="L6" s="4">
        <v>80</v>
      </c>
      <c r="M6" s="4">
        <v>82</v>
      </c>
      <c r="N6" s="4">
        <v>84</v>
      </c>
      <c r="O6" s="4">
        <v>86</v>
      </c>
      <c r="P6" s="4">
        <v>88</v>
      </c>
      <c r="Q6" s="4" t="s">
        <v>9</v>
      </c>
      <c r="R6" s="29">
        <v>82</v>
      </c>
      <c r="S6" s="75">
        <v>18</v>
      </c>
      <c r="T6" s="29"/>
      <c r="U6" s="29"/>
      <c r="V6" s="75"/>
      <c r="W6" s="75">
        <v>18</v>
      </c>
      <c r="X6" s="75"/>
      <c r="Y6" s="75"/>
      <c r="Z6" s="75"/>
      <c r="AA6" s="75"/>
      <c r="AB6" s="75">
        <v>18</v>
      </c>
      <c r="AC6" s="75"/>
      <c r="AD6" s="75"/>
      <c r="AE6" s="75"/>
      <c r="AF6" s="75"/>
      <c r="AG6" s="75"/>
      <c r="AH6" s="30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76" t="s">
        <v>117</v>
      </c>
      <c r="AU6" s="76" t="s">
        <v>117</v>
      </c>
      <c r="AV6" s="76" t="s">
        <v>117</v>
      </c>
      <c r="AW6" s="76" t="s">
        <v>117</v>
      </c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76"/>
      <c r="BJ6" s="232"/>
      <c r="BK6" s="234"/>
      <c r="BL6" s="234"/>
      <c r="BM6" s="234"/>
      <c r="BN6" s="30"/>
      <c r="BO6" s="30"/>
      <c r="BP6" s="39"/>
    </row>
    <row r="7" spans="1:68" ht="60.75" x14ac:dyDescent="0.35">
      <c r="A7" s="245"/>
      <c r="B7" s="240"/>
      <c r="C7" s="240"/>
      <c r="D7" s="242"/>
      <c r="E7" s="242"/>
      <c r="F7" s="242"/>
      <c r="G7" s="242"/>
      <c r="H7" s="242"/>
      <c r="I7" s="240"/>
      <c r="J7" s="246" t="s">
        <v>401</v>
      </c>
      <c r="K7" s="246" t="s">
        <v>187</v>
      </c>
      <c r="L7" s="247"/>
      <c r="M7" s="247"/>
      <c r="N7" s="247"/>
      <c r="O7" s="247"/>
      <c r="P7" s="247"/>
      <c r="Q7" s="247"/>
      <c r="R7" s="75"/>
      <c r="S7" s="75">
        <v>18</v>
      </c>
      <c r="T7" s="75"/>
      <c r="U7" s="75"/>
      <c r="V7" s="75"/>
      <c r="W7" s="75">
        <v>18</v>
      </c>
      <c r="X7" s="75"/>
      <c r="Y7" s="75"/>
      <c r="Z7" s="75"/>
      <c r="AA7" s="75"/>
      <c r="AB7" s="75">
        <v>18</v>
      </c>
      <c r="AC7" s="75"/>
      <c r="AD7" s="75"/>
      <c r="AE7" s="75"/>
      <c r="AF7" s="75"/>
      <c r="AG7" s="75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 t="s">
        <v>117</v>
      </c>
      <c r="AU7" s="76" t="s">
        <v>117</v>
      </c>
      <c r="AV7" s="76" t="s">
        <v>117</v>
      </c>
      <c r="AW7" s="76" t="s">
        <v>117</v>
      </c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J7" s="76"/>
      <c r="BK7" s="234"/>
      <c r="BL7" s="234"/>
      <c r="BM7" s="234"/>
      <c r="BN7" s="76"/>
      <c r="BO7" s="76"/>
      <c r="BP7" s="77"/>
    </row>
    <row r="8" spans="1:68" ht="81" x14ac:dyDescent="0.35">
      <c r="A8" s="9"/>
      <c r="B8" s="9"/>
      <c r="C8" s="9"/>
      <c r="D8" s="9"/>
      <c r="E8" s="10"/>
      <c r="F8" s="10"/>
      <c r="G8" s="9"/>
      <c r="H8" s="9"/>
      <c r="I8" s="11"/>
      <c r="J8" s="6" t="s">
        <v>10</v>
      </c>
      <c r="K8" s="136"/>
      <c r="L8" s="8" t="s">
        <v>11</v>
      </c>
      <c r="M8" s="8">
        <v>5</v>
      </c>
      <c r="N8" s="8">
        <v>5</v>
      </c>
      <c r="O8" s="8">
        <v>5</v>
      </c>
      <c r="P8" s="8">
        <v>5</v>
      </c>
      <c r="Q8" s="8" t="s">
        <v>12</v>
      </c>
      <c r="R8" s="29"/>
      <c r="S8" s="29"/>
      <c r="T8" s="29"/>
      <c r="U8" s="29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30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30"/>
      <c r="BO8" s="30"/>
      <c r="BP8" s="39"/>
    </row>
    <row r="9" spans="1:68" ht="81" x14ac:dyDescent="0.35">
      <c r="A9" s="14"/>
      <c r="B9" s="9"/>
      <c r="C9" s="9"/>
      <c r="D9" s="10"/>
      <c r="E9" s="10"/>
      <c r="F9" s="10"/>
      <c r="G9" s="10"/>
      <c r="H9" s="10"/>
      <c r="I9" s="2" t="s">
        <v>13</v>
      </c>
      <c r="J9" s="2" t="s">
        <v>41</v>
      </c>
      <c r="K9" s="59"/>
      <c r="L9" s="4">
        <v>65</v>
      </c>
      <c r="M9" s="4">
        <v>70</v>
      </c>
      <c r="N9" s="4">
        <v>75</v>
      </c>
      <c r="O9" s="4">
        <v>80</v>
      </c>
      <c r="P9" s="4">
        <v>85</v>
      </c>
      <c r="Q9" s="4" t="s">
        <v>12</v>
      </c>
      <c r="R9" s="29"/>
      <c r="S9" s="29"/>
      <c r="T9" s="29"/>
      <c r="U9" s="29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30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30"/>
      <c r="BO9" s="30"/>
      <c r="BP9" s="39"/>
    </row>
    <row r="10" spans="1:68" ht="101.25" x14ac:dyDescent="0.35">
      <c r="A10" s="14"/>
      <c r="B10" s="15"/>
      <c r="C10" s="15"/>
      <c r="D10" s="16"/>
      <c r="E10" s="16"/>
      <c r="F10" s="16"/>
      <c r="G10" s="16"/>
      <c r="H10" s="16"/>
      <c r="I10" s="2" t="s">
        <v>98</v>
      </c>
      <c r="J10" s="2" t="s">
        <v>14</v>
      </c>
      <c r="K10" s="59"/>
      <c r="L10" s="4">
        <v>20</v>
      </c>
      <c r="M10" s="4">
        <v>25</v>
      </c>
      <c r="N10" s="4">
        <v>30</v>
      </c>
      <c r="O10" s="4">
        <v>35</v>
      </c>
      <c r="P10" s="4">
        <v>35</v>
      </c>
      <c r="Q10" s="4" t="s">
        <v>15</v>
      </c>
      <c r="R10" s="29"/>
      <c r="S10" s="29"/>
      <c r="T10" s="29"/>
      <c r="U10" s="29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30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30"/>
      <c r="BO10" s="30"/>
      <c r="BP10" s="39"/>
    </row>
    <row r="11" spans="1:68" ht="81.599999999999994" customHeight="1" x14ac:dyDescent="0.35">
      <c r="A11" s="14"/>
      <c r="B11" s="9"/>
      <c r="C11" s="17"/>
      <c r="D11" s="10"/>
      <c r="E11" s="10"/>
      <c r="F11" s="10"/>
      <c r="G11" s="10"/>
      <c r="H11" s="10"/>
      <c r="I11" s="6" t="s">
        <v>16</v>
      </c>
      <c r="J11" s="3" t="s">
        <v>395</v>
      </c>
      <c r="K11" s="238"/>
      <c r="L11" s="4">
        <v>10</v>
      </c>
      <c r="M11" s="4">
        <v>20</v>
      </c>
      <c r="N11" s="4">
        <v>30</v>
      </c>
      <c r="O11" s="4">
        <v>40</v>
      </c>
      <c r="P11" s="4">
        <v>50</v>
      </c>
      <c r="Q11" s="4" t="s">
        <v>15</v>
      </c>
      <c r="R11" s="29"/>
      <c r="S11" s="29">
        <v>50</v>
      </c>
      <c r="T11" s="29"/>
      <c r="U11" s="29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30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2"/>
      <c r="BG11" s="232"/>
      <c r="BH11" s="232"/>
      <c r="BI11" s="232"/>
      <c r="BJ11" s="232"/>
      <c r="BK11" s="232"/>
      <c r="BL11" s="232"/>
      <c r="BM11" s="232"/>
      <c r="BN11" s="30"/>
      <c r="BO11" s="30"/>
      <c r="BP11" s="39"/>
    </row>
    <row r="12" spans="1:68" ht="81" x14ac:dyDescent="0.35">
      <c r="A12" s="239"/>
      <c r="B12" s="240"/>
      <c r="C12" s="241"/>
      <c r="D12" s="242"/>
      <c r="E12" s="242"/>
      <c r="F12" s="242"/>
      <c r="G12" s="242"/>
      <c r="H12" s="242"/>
      <c r="I12" s="240"/>
      <c r="J12" s="131" t="s">
        <v>402</v>
      </c>
      <c r="K12" s="131" t="s">
        <v>187</v>
      </c>
      <c r="L12" s="243"/>
      <c r="M12" s="243"/>
      <c r="N12" s="243"/>
      <c r="O12" s="243"/>
      <c r="P12" s="243"/>
      <c r="Q12" s="243" t="s">
        <v>19</v>
      </c>
      <c r="R12" s="75"/>
      <c r="S12" s="75">
        <v>20</v>
      </c>
      <c r="T12" s="75"/>
      <c r="U12" s="75"/>
      <c r="V12" s="75"/>
      <c r="W12" s="75">
        <v>20</v>
      </c>
      <c r="X12" s="75"/>
      <c r="Y12" s="75"/>
      <c r="Z12" s="75"/>
      <c r="AA12" s="75"/>
      <c r="AB12" s="75">
        <v>20</v>
      </c>
      <c r="AC12" s="75"/>
      <c r="AD12" s="75"/>
      <c r="AE12" s="75"/>
      <c r="AF12" s="75"/>
      <c r="AG12" s="75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>
        <v>20</v>
      </c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7"/>
    </row>
    <row r="13" spans="1:68" ht="101.25" x14ac:dyDescent="0.35">
      <c r="A13" s="14"/>
      <c r="B13" s="9"/>
      <c r="C13" s="9"/>
      <c r="D13" s="10"/>
      <c r="E13" s="10"/>
      <c r="F13" s="10"/>
      <c r="G13" s="10"/>
      <c r="H13" s="10"/>
      <c r="I13" s="9"/>
      <c r="J13" s="2" t="s">
        <v>396</v>
      </c>
      <c r="K13" s="59"/>
      <c r="L13" s="4">
        <v>10</v>
      </c>
      <c r="M13" s="4">
        <v>20</v>
      </c>
      <c r="N13" s="4">
        <v>30</v>
      </c>
      <c r="O13" s="4">
        <v>40</v>
      </c>
      <c r="P13" s="4">
        <v>50</v>
      </c>
      <c r="Q13" s="4" t="s">
        <v>19</v>
      </c>
      <c r="R13" s="29"/>
      <c r="S13" s="29"/>
      <c r="T13" s="29"/>
      <c r="U13" s="29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30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30"/>
      <c r="BO13" s="30"/>
      <c r="BP13" s="39"/>
    </row>
    <row r="14" spans="1:68" ht="81" x14ac:dyDescent="0.35">
      <c r="A14" s="239"/>
      <c r="B14" s="240"/>
      <c r="C14" s="240"/>
      <c r="D14" s="242"/>
      <c r="E14" s="242"/>
      <c r="F14" s="242"/>
      <c r="G14" s="242"/>
      <c r="H14" s="242"/>
      <c r="I14" s="240"/>
      <c r="J14" s="244" t="s">
        <v>403</v>
      </c>
      <c r="K14" s="131" t="s">
        <v>187</v>
      </c>
      <c r="L14" s="131">
        <v>10</v>
      </c>
      <c r="M14" s="131">
        <v>20</v>
      </c>
      <c r="N14" s="131">
        <v>30</v>
      </c>
      <c r="O14" s="131">
        <v>40</v>
      </c>
      <c r="P14" s="131">
        <v>50</v>
      </c>
      <c r="Q14" s="131" t="s">
        <v>19</v>
      </c>
      <c r="R14" s="75"/>
      <c r="S14" s="75">
        <v>20</v>
      </c>
      <c r="T14" s="75"/>
      <c r="U14" s="75"/>
      <c r="V14" s="75"/>
      <c r="W14" s="75">
        <v>20</v>
      </c>
      <c r="X14" s="75"/>
      <c r="Y14" s="75"/>
      <c r="Z14" s="75"/>
      <c r="AA14" s="75"/>
      <c r="AB14" s="75">
        <v>20</v>
      </c>
      <c r="AC14" s="75"/>
      <c r="AD14" s="75"/>
      <c r="AE14" s="75"/>
      <c r="AF14" s="75"/>
      <c r="AG14" s="75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>
        <v>20</v>
      </c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7"/>
    </row>
    <row r="15" spans="1:68" x14ac:dyDescent="0.35">
      <c r="A15" s="239"/>
      <c r="B15" s="240"/>
      <c r="C15" s="240"/>
      <c r="D15" s="242"/>
      <c r="E15" s="242"/>
      <c r="F15" s="242"/>
      <c r="G15" s="242"/>
      <c r="H15" s="242"/>
      <c r="I15" s="240"/>
      <c r="J15" s="244" t="s">
        <v>252</v>
      </c>
      <c r="K15" s="244" t="s">
        <v>188</v>
      </c>
      <c r="L15" s="243"/>
      <c r="M15" s="243"/>
      <c r="N15" s="243"/>
      <c r="O15" s="243"/>
      <c r="P15" s="243"/>
      <c r="Q15" s="243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6" t="s">
        <v>117</v>
      </c>
      <c r="AI15" s="76" t="s">
        <v>117</v>
      </c>
      <c r="AJ15" s="76" t="s">
        <v>117</v>
      </c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 t="s">
        <v>117</v>
      </c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7"/>
    </row>
    <row r="16" spans="1:68" ht="121.5" x14ac:dyDescent="0.35">
      <c r="A16" s="14"/>
      <c r="B16" s="9"/>
      <c r="C16" s="9"/>
      <c r="D16" s="10"/>
      <c r="E16" s="10"/>
      <c r="F16" s="10"/>
      <c r="G16" s="10"/>
      <c r="H16" s="10"/>
      <c r="I16" s="11"/>
      <c r="J16" s="2" t="s">
        <v>42</v>
      </c>
      <c r="K16" s="59"/>
      <c r="L16" s="4">
        <v>5</v>
      </c>
      <c r="M16" s="4">
        <v>10</v>
      </c>
      <c r="N16" s="4">
        <v>15</v>
      </c>
      <c r="O16" s="4">
        <v>20</v>
      </c>
      <c r="P16" s="4">
        <v>20</v>
      </c>
      <c r="Q16" s="4" t="s">
        <v>12</v>
      </c>
      <c r="R16" s="29"/>
      <c r="S16" s="29"/>
      <c r="T16" s="29"/>
      <c r="U16" s="29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30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2"/>
      <c r="BD16" s="232"/>
      <c r="BE16" s="232"/>
      <c r="BF16" s="232"/>
      <c r="BG16" s="232"/>
      <c r="BH16" s="232"/>
      <c r="BI16" s="232"/>
      <c r="BJ16" s="232"/>
      <c r="BK16" s="232"/>
      <c r="BL16" s="232"/>
      <c r="BM16" s="232"/>
      <c r="BN16" s="30"/>
      <c r="BO16" s="30"/>
      <c r="BP16" s="39"/>
    </row>
    <row r="17" spans="1:68" ht="81" x14ac:dyDescent="0.35">
      <c r="A17" s="249"/>
      <c r="B17" s="250"/>
      <c r="C17" s="250"/>
      <c r="D17" s="251"/>
      <c r="E17" s="251"/>
      <c r="F17" s="251"/>
      <c r="G17" s="251"/>
      <c r="H17" s="251"/>
      <c r="I17" s="252" t="s">
        <v>99</v>
      </c>
      <c r="J17" s="252" t="s">
        <v>20</v>
      </c>
      <c r="K17" s="253"/>
      <c r="L17" s="254">
        <v>80</v>
      </c>
      <c r="M17" s="254">
        <v>85</v>
      </c>
      <c r="N17" s="254">
        <v>85</v>
      </c>
      <c r="O17" s="254">
        <v>90</v>
      </c>
      <c r="P17" s="254">
        <v>90</v>
      </c>
      <c r="Q17" s="254" t="s">
        <v>19</v>
      </c>
      <c r="R17" s="255"/>
      <c r="S17" s="255">
        <v>85</v>
      </c>
      <c r="T17" s="255"/>
      <c r="U17" s="29"/>
      <c r="V17" s="75"/>
      <c r="W17" s="75"/>
      <c r="X17" s="255">
        <v>85</v>
      </c>
      <c r="Y17" s="75"/>
      <c r="Z17" s="75"/>
      <c r="AA17" s="75"/>
      <c r="AB17" s="75"/>
      <c r="AC17" s="75" t="s">
        <v>117</v>
      </c>
      <c r="AD17" s="75" t="s">
        <v>117</v>
      </c>
      <c r="AE17" s="75" t="s">
        <v>117</v>
      </c>
      <c r="AF17" s="75" t="s">
        <v>117</v>
      </c>
      <c r="AG17" s="75" t="s">
        <v>117</v>
      </c>
      <c r="AH17" s="30"/>
      <c r="AI17" s="232"/>
      <c r="AJ17" s="30"/>
      <c r="AK17" s="232"/>
      <c r="AL17" s="30"/>
      <c r="AM17" s="232"/>
      <c r="AN17" s="232"/>
      <c r="AO17" s="232"/>
      <c r="AP17" s="232"/>
      <c r="AQ17" s="232"/>
      <c r="AR17" s="232"/>
      <c r="AS17" s="232"/>
      <c r="AT17" s="232"/>
      <c r="AU17" s="232"/>
      <c r="AV17" s="232"/>
      <c r="AW17" s="232"/>
      <c r="AX17" s="30" t="s">
        <v>117</v>
      </c>
      <c r="AY17" s="232" t="s">
        <v>430</v>
      </c>
      <c r="AZ17" s="30" t="s">
        <v>117</v>
      </c>
      <c r="BA17" s="232" t="s">
        <v>430</v>
      </c>
      <c r="BB17" s="30" t="s">
        <v>117</v>
      </c>
      <c r="BC17" s="30" t="s">
        <v>117</v>
      </c>
      <c r="BD17" s="232" t="s">
        <v>430</v>
      </c>
      <c r="BE17" s="30" t="s">
        <v>117</v>
      </c>
      <c r="BF17" s="232" t="s">
        <v>430</v>
      </c>
      <c r="BG17" s="30" t="s">
        <v>117</v>
      </c>
      <c r="BH17" s="30" t="s">
        <v>117</v>
      </c>
      <c r="BI17" s="232" t="s">
        <v>430</v>
      </c>
      <c r="BJ17" s="30" t="s">
        <v>117</v>
      </c>
      <c r="BK17" s="232" t="s">
        <v>430</v>
      </c>
      <c r="BL17" s="30" t="s">
        <v>117</v>
      </c>
      <c r="BM17" s="30" t="s">
        <v>117</v>
      </c>
      <c r="BN17" s="232" t="s">
        <v>430</v>
      </c>
      <c r="BO17" s="30" t="s">
        <v>117</v>
      </c>
      <c r="BP17" s="54"/>
    </row>
    <row r="18" spans="1:68" ht="60.75" x14ac:dyDescent="0.35">
      <c r="A18" s="60"/>
      <c r="B18" s="61"/>
      <c r="C18" s="61"/>
      <c r="D18" s="62"/>
      <c r="E18" s="62"/>
      <c r="F18" s="62"/>
      <c r="G18" s="62"/>
      <c r="H18" s="62"/>
      <c r="I18" s="64"/>
      <c r="J18" s="64" t="s">
        <v>404</v>
      </c>
      <c r="K18" s="79" t="s">
        <v>187</v>
      </c>
      <c r="L18" s="63"/>
      <c r="M18" s="63">
        <v>85</v>
      </c>
      <c r="N18" s="63"/>
      <c r="O18" s="63"/>
      <c r="P18" s="63"/>
      <c r="Q18" s="63"/>
      <c r="R18" s="75"/>
      <c r="S18" s="75"/>
      <c r="T18" s="75"/>
      <c r="U18" s="75"/>
      <c r="V18" s="75"/>
      <c r="W18" s="75"/>
      <c r="X18" s="274">
        <v>85</v>
      </c>
      <c r="Y18" s="75"/>
      <c r="Z18" s="75"/>
      <c r="AA18" s="75"/>
      <c r="AB18" s="75"/>
      <c r="AC18" s="75" t="s">
        <v>117</v>
      </c>
      <c r="AD18" s="75" t="s">
        <v>117</v>
      </c>
      <c r="AE18" s="75" t="s">
        <v>117</v>
      </c>
      <c r="AF18" s="75" t="s">
        <v>117</v>
      </c>
      <c r="AG18" s="75" t="s">
        <v>117</v>
      </c>
      <c r="AH18" s="30"/>
      <c r="AI18" s="232"/>
      <c r="AJ18" s="30"/>
      <c r="AK18" s="232"/>
      <c r="AL18" s="30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30" t="s">
        <v>117</v>
      </c>
      <c r="AY18" s="232" t="s">
        <v>430</v>
      </c>
      <c r="AZ18" s="30" t="s">
        <v>117</v>
      </c>
      <c r="BA18" s="232" t="s">
        <v>430</v>
      </c>
      <c r="BB18" s="30" t="s">
        <v>117</v>
      </c>
      <c r="BC18" s="30" t="s">
        <v>117</v>
      </c>
      <c r="BD18" s="232" t="s">
        <v>430</v>
      </c>
      <c r="BE18" s="30" t="s">
        <v>117</v>
      </c>
      <c r="BF18" s="232" t="s">
        <v>430</v>
      </c>
      <c r="BG18" s="30" t="s">
        <v>117</v>
      </c>
      <c r="BH18" s="30" t="s">
        <v>117</v>
      </c>
      <c r="BI18" s="232" t="s">
        <v>430</v>
      </c>
      <c r="BJ18" s="30" t="s">
        <v>117</v>
      </c>
      <c r="BK18" s="232" t="s">
        <v>430</v>
      </c>
      <c r="BL18" s="30" t="s">
        <v>117</v>
      </c>
      <c r="BM18" s="30" t="s">
        <v>117</v>
      </c>
      <c r="BN18" s="232" t="s">
        <v>430</v>
      </c>
      <c r="BO18" s="30" t="s">
        <v>117</v>
      </c>
      <c r="BP18" s="54" t="s">
        <v>185</v>
      </c>
    </row>
    <row r="19" spans="1:68" ht="81" x14ac:dyDescent="0.35">
      <c r="A19" s="60"/>
      <c r="B19" s="61"/>
      <c r="C19" s="61"/>
      <c r="D19" s="62"/>
      <c r="E19" s="62"/>
      <c r="F19" s="62"/>
      <c r="G19" s="62"/>
      <c r="H19" s="62"/>
      <c r="I19" s="64"/>
      <c r="J19" s="64" t="s">
        <v>405</v>
      </c>
      <c r="K19" s="79" t="s">
        <v>187</v>
      </c>
      <c r="L19" s="63"/>
      <c r="M19" s="63">
        <v>85</v>
      </c>
      <c r="N19" s="63"/>
      <c r="O19" s="63"/>
      <c r="P19" s="63"/>
      <c r="Q19" s="63"/>
      <c r="R19" s="75"/>
      <c r="S19" s="75"/>
      <c r="T19" s="75"/>
      <c r="U19" s="75"/>
      <c r="V19" s="75"/>
      <c r="W19" s="75"/>
      <c r="X19" s="274">
        <v>85</v>
      </c>
      <c r="Y19" s="75"/>
      <c r="Z19" s="75"/>
      <c r="AA19" s="75"/>
      <c r="AB19" s="75"/>
      <c r="AC19" s="75" t="s">
        <v>117</v>
      </c>
      <c r="AD19" s="75" t="s">
        <v>117</v>
      </c>
      <c r="AE19" s="75" t="s">
        <v>117</v>
      </c>
      <c r="AF19" s="75" t="s">
        <v>117</v>
      </c>
      <c r="AG19" s="75" t="s">
        <v>117</v>
      </c>
      <c r="AH19" s="30"/>
      <c r="AI19" s="232"/>
      <c r="AJ19" s="30"/>
      <c r="AK19" s="232"/>
      <c r="AL19" s="30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30" t="s">
        <v>117</v>
      </c>
      <c r="AY19" s="232" t="s">
        <v>430</v>
      </c>
      <c r="AZ19" s="30" t="s">
        <v>117</v>
      </c>
      <c r="BA19" s="232" t="s">
        <v>430</v>
      </c>
      <c r="BB19" s="30" t="s">
        <v>117</v>
      </c>
      <c r="BC19" s="30" t="s">
        <v>117</v>
      </c>
      <c r="BD19" s="232" t="s">
        <v>430</v>
      </c>
      <c r="BE19" s="30" t="s">
        <v>117</v>
      </c>
      <c r="BF19" s="232" t="s">
        <v>430</v>
      </c>
      <c r="BG19" s="30" t="s">
        <v>117</v>
      </c>
      <c r="BH19" s="30" t="s">
        <v>117</v>
      </c>
      <c r="BI19" s="232" t="s">
        <v>430</v>
      </c>
      <c r="BJ19" s="30" t="s">
        <v>117</v>
      </c>
      <c r="BK19" s="232" t="s">
        <v>430</v>
      </c>
      <c r="BL19" s="30" t="s">
        <v>117</v>
      </c>
      <c r="BM19" s="30" t="s">
        <v>117</v>
      </c>
      <c r="BN19" s="232" t="s">
        <v>430</v>
      </c>
      <c r="BO19" s="30" t="s">
        <v>117</v>
      </c>
      <c r="BP19" s="54" t="s">
        <v>185</v>
      </c>
    </row>
    <row r="20" spans="1:68" ht="60.75" x14ac:dyDescent="0.35">
      <c r="A20" s="60"/>
      <c r="B20" s="61"/>
      <c r="C20" s="61"/>
      <c r="D20" s="62"/>
      <c r="E20" s="62"/>
      <c r="F20" s="62"/>
      <c r="G20" s="62"/>
      <c r="H20" s="62"/>
      <c r="I20" s="64"/>
      <c r="J20" s="64" t="s">
        <v>406</v>
      </c>
      <c r="K20" s="79" t="s">
        <v>187</v>
      </c>
      <c r="L20" s="63"/>
      <c r="M20" s="63">
        <v>85</v>
      </c>
      <c r="N20" s="63"/>
      <c r="O20" s="63"/>
      <c r="P20" s="63"/>
      <c r="Q20" s="63"/>
      <c r="R20" s="75"/>
      <c r="S20" s="75"/>
      <c r="T20" s="75"/>
      <c r="U20" s="75"/>
      <c r="V20" s="75"/>
      <c r="W20" s="75"/>
      <c r="X20" s="274">
        <v>85</v>
      </c>
      <c r="Y20" s="75"/>
      <c r="Z20" s="75"/>
      <c r="AA20" s="75"/>
      <c r="AB20" s="75"/>
      <c r="AC20" s="75"/>
      <c r="AD20" s="75">
        <v>85</v>
      </c>
      <c r="AE20" s="75"/>
      <c r="AF20" s="75"/>
      <c r="AG20" s="75"/>
      <c r="AH20" s="76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30" t="s">
        <v>117</v>
      </c>
      <c r="BD20" s="232" t="s">
        <v>430</v>
      </c>
      <c r="BE20" s="232"/>
      <c r="BF20" s="232"/>
      <c r="BG20" s="232"/>
      <c r="BH20" s="232"/>
      <c r="BI20" s="232"/>
      <c r="BJ20" s="232"/>
      <c r="BK20" s="232"/>
      <c r="BL20" s="232"/>
      <c r="BM20" s="232"/>
      <c r="BN20" s="76"/>
      <c r="BO20" s="76"/>
      <c r="BP20" s="77"/>
    </row>
    <row r="21" spans="1:68" ht="40.5" x14ac:dyDescent="0.35">
      <c r="A21" s="60"/>
      <c r="B21" s="61"/>
      <c r="C21" s="61"/>
      <c r="D21" s="62"/>
      <c r="E21" s="62"/>
      <c r="F21" s="62"/>
      <c r="G21" s="62"/>
      <c r="H21" s="62"/>
      <c r="I21" s="64"/>
      <c r="J21" s="64" t="s">
        <v>407</v>
      </c>
      <c r="K21" s="79" t="s">
        <v>187</v>
      </c>
      <c r="L21" s="63"/>
      <c r="M21" s="63">
        <v>85</v>
      </c>
      <c r="N21" s="63"/>
      <c r="O21" s="63"/>
      <c r="P21" s="63"/>
      <c r="Q21" s="63"/>
      <c r="R21" s="75"/>
      <c r="S21" s="75"/>
      <c r="T21" s="75"/>
      <c r="U21" s="75"/>
      <c r="V21" s="75"/>
      <c r="W21" s="75"/>
      <c r="X21" s="274">
        <v>85</v>
      </c>
      <c r="Y21" s="75"/>
      <c r="Z21" s="75"/>
      <c r="AA21" s="75"/>
      <c r="AB21" s="75"/>
      <c r="AC21" s="75"/>
      <c r="AD21" s="75">
        <v>85</v>
      </c>
      <c r="AE21" s="75"/>
      <c r="AF21" s="75"/>
      <c r="AG21" s="75"/>
      <c r="AH21" s="76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2"/>
      <c r="BB21" s="232"/>
      <c r="BC21" s="30" t="s">
        <v>117</v>
      </c>
      <c r="BD21" s="232" t="s">
        <v>430</v>
      </c>
      <c r="BE21" s="232"/>
      <c r="BF21" s="232"/>
      <c r="BG21" s="232"/>
      <c r="BH21" s="232"/>
      <c r="BI21" s="232"/>
      <c r="BJ21" s="232"/>
      <c r="BK21" s="232"/>
      <c r="BL21" s="232"/>
      <c r="BM21" s="232"/>
      <c r="BN21" s="76"/>
      <c r="BO21" s="76"/>
      <c r="BP21" s="77"/>
    </row>
    <row r="22" spans="1:68" ht="60.75" x14ac:dyDescent="0.35">
      <c r="A22" s="60"/>
      <c r="B22" s="61"/>
      <c r="C22" s="61"/>
      <c r="D22" s="62"/>
      <c r="E22" s="62"/>
      <c r="F22" s="62"/>
      <c r="G22" s="62"/>
      <c r="H22" s="62"/>
      <c r="I22" s="64"/>
      <c r="J22" s="64" t="s">
        <v>408</v>
      </c>
      <c r="K22" s="79" t="s">
        <v>187</v>
      </c>
      <c r="L22" s="63"/>
      <c r="M22" s="63">
        <v>85</v>
      </c>
      <c r="N22" s="63"/>
      <c r="O22" s="63"/>
      <c r="P22" s="63"/>
      <c r="Q22" s="63"/>
      <c r="R22" s="75"/>
      <c r="S22" s="75"/>
      <c r="T22" s="75"/>
      <c r="U22" s="75"/>
      <c r="V22" s="75"/>
      <c r="W22" s="75"/>
      <c r="X22" s="274">
        <v>85</v>
      </c>
      <c r="Y22" s="75"/>
      <c r="Z22" s="75"/>
      <c r="AA22" s="75"/>
      <c r="AB22" s="75"/>
      <c r="AC22" s="275">
        <v>85</v>
      </c>
      <c r="AD22" s="75"/>
      <c r="AE22" s="75"/>
      <c r="AF22" s="75"/>
      <c r="AG22" s="75"/>
      <c r="AH22" s="76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30" t="s">
        <v>117</v>
      </c>
      <c r="AY22" s="232" t="s">
        <v>430</v>
      </c>
      <c r="AZ22" s="30" t="s">
        <v>117</v>
      </c>
      <c r="BA22" s="232" t="s">
        <v>430</v>
      </c>
      <c r="BB22" s="30" t="s">
        <v>117</v>
      </c>
      <c r="BC22" s="232"/>
      <c r="BD22" s="232"/>
      <c r="BE22" s="232"/>
      <c r="BF22" s="232"/>
      <c r="BG22" s="232"/>
      <c r="BH22" s="232"/>
      <c r="BI22" s="232"/>
      <c r="BJ22" s="232"/>
      <c r="BK22" s="232"/>
      <c r="BL22" s="232"/>
      <c r="BM22" s="232"/>
      <c r="BN22" s="76"/>
      <c r="BO22" s="76"/>
      <c r="BP22" s="77"/>
    </row>
    <row r="23" spans="1:68" ht="60.75" x14ac:dyDescent="0.35">
      <c r="A23" s="60"/>
      <c r="B23" s="61"/>
      <c r="C23" s="61"/>
      <c r="D23" s="62"/>
      <c r="E23" s="62"/>
      <c r="F23" s="62"/>
      <c r="G23" s="62"/>
      <c r="H23" s="62"/>
      <c r="I23" s="64"/>
      <c r="J23" s="64" t="s">
        <v>409</v>
      </c>
      <c r="K23" s="79" t="s">
        <v>187</v>
      </c>
      <c r="L23" s="63"/>
      <c r="M23" s="63">
        <v>85</v>
      </c>
      <c r="N23" s="63"/>
      <c r="O23" s="63"/>
      <c r="P23" s="63"/>
      <c r="Q23" s="63"/>
      <c r="R23" s="75"/>
      <c r="S23" s="75"/>
      <c r="T23" s="75"/>
      <c r="U23" s="75"/>
      <c r="V23" s="75"/>
      <c r="W23" s="75"/>
      <c r="X23" s="274">
        <v>85</v>
      </c>
      <c r="Y23" s="75"/>
      <c r="Z23" s="75"/>
      <c r="AA23" s="75"/>
      <c r="AB23" s="75"/>
      <c r="AC23" s="275">
        <v>85</v>
      </c>
      <c r="AD23" s="75"/>
      <c r="AE23" s="75"/>
      <c r="AF23" s="75"/>
      <c r="AG23" s="75"/>
      <c r="AH23" s="76"/>
      <c r="AI23" s="232"/>
      <c r="AJ23" s="232"/>
      <c r="AK23" s="232"/>
      <c r="AL23" s="232"/>
      <c r="AM23" s="232"/>
      <c r="AN23" s="232"/>
      <c r="AO23" s="232"/>
      <c r="AP23" s="232"/>
      <c r="AQ23" s="232"/>
      <c r="AR23" s="232"/>
      <c r="AS23" s="232"/>
      <c r="AT23" s="232"/>
      <c r="AU23" s="232"/>
      <c r="AV23" s="232"/>
      <c r="AW23" s="232"/>
      <c r="AX23" s="30" t="s">
        <v>117</v>
      </c>
      <c r="AY23" s="232" t="s">
        <v>430</v>
      </c>
      <c r="AZ23" s="30" t="s">
        <v>117</v>
      </c>
      <c r="BA23" s="232" t="s">
        <v>430</v>
      </c>
      <c r="BB23" s="30" t="s">
        <v>117</v>
      </c>
      <c r="BC23" s="232"/>
      <c r="BD23" s="232"/>
      <c r="BE23" s="232"/>
      <c r="BF23" s="232"/>
      <c r="BG23" s="232"/>
      <c r="BH23" s="232"/>
      <c r="BI23" s="232"/>
      <c r="BJ23" s="232"/>
      <c r="BK23" s="232"/>
      <c r="BL23" s="232"/>
      <c r="BM23" s="232"/>
      <c r="BN23" s="76"/>
      <c r="BO23" s="76"/>
      <c r="BP23" s="77"/>
    </row>
    <row r="24" spans="1:68" ht="40.5" x14ac:dyDescent="0.35">
      <c r="A24" s="60"/>
      <c r="B24" s="61"/>
      <c r="C24" s="61"/>
      <c r="D24" s="62"/>
      <c r="E24" s="62"/>
      <c r="F24" s="62"/>
      <c r="G24" s="62"/>
      <c r="H24" s="62"/>
      <c r="I24" s="64"/>
      <c r="J24" s="64" t="s">
        <v>410</v>
      </c>
      <c r="K24" s="79" t="s">
        <v>187</v>
      </c>
      <c r="L24" s="63"/>
      <c r="M24" s="63">
        <v>85</v>
      </c>
      <c r="N24" s="63"/>
      <c r="O24" s="63"/>
      <c r="P24" s="63"/>
      <c r="Q24" s="63"/>
      <c r="R24" s="75"/>
      <c r="S24" s="75"/>
      <c r="T24" s="75"/>
      <c r="U24" s="75"/>
      <c r="V24" s="75"/>
      <c r="W24" s="75"/>
      <c r="X24" s="274">
        <v>85</v>
      </c>
      <c r="Y24" s="75"/>
      <c r="Z24" s="75"/>
      <c r="AA24" s="75"/>
      <c r="AB24" s="75"/>
      <c r="AC24" s="275">
        <v>85</v>
      </c>
      <c r="AD24" s="75"/>
      <c r="AE24" s="75"/>
      <c r="AF24" s="75"/>
      <c r="AG24" s="75"/>
      <c r="AH24" s="76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30" t="s">
        <v>117</v>
      </c>
      <c r="AY24" s="232" t="s">
        <v>430</v>
      </c>
      <c r="AZ24" s="30" t="s">
        <v>117</v>
      </c>
      <c r="BA24" s="232" t="s">
        <v>430</v>
      </c>
      <c r="BB24" s="30" t="s">
        <v>117</v>
      </c>
      <c r="BC24" s="232"/>
      <c r="BD24" s="232"/>
      <c r="BE24" s="232"/>
      <c r="BF24" s="232"/>
      <c r="BG24" s="232"/>
      <c r="BH24" s="232"/>
      <c r="BI24" s="232"/>
      <c r="BJ24" s="232"/>
      <c r="BK24" s="232"/>
      <c r="BL24" s="232"/>
      <c r="BM24" s="232"/>
      <c r="BN24" s="76"/>
      <c r="BO24" s="76"/>
      <c r="BP24" s="77"/>
    </row>
    <row r="25" spans="1:68" ht="40.5" x14ac:dyDescent="0.35">
      <c r="A25" s="60"/>
      <c r="B25" s="61"/>
      <c r="C25" s="61"/>
      <c r="D25" s="62"/>
      <c r="E25" s="62"/>
      <c r="F25" s="62"/>
      <c r="G25" s="62"/>
      <c r="H25" s="62"/>
      <c r="I25" s="64"/>
      <c r="J25" s="64" t="s">
        <v>411</v>
      </c>
      <c r="K25" s="79" t="s">
        <v>187</v>
      </c>
      <c r="L25" s="63"/>
      <c r="M25" s="63">
        <v>85</v>
      </c>
      <c r="N25" s="63"/>
      <c r="O25" s="63"/>
      <c r="P25" s="63"/>
      <c r="Q25" s="63"/>
      <c r="R25" s="75"/>
      <c r="S25" s="75"/>
      <c r="T25" s="75"/>
      <c r="U25" s="75"/>
      <c r="V25" s="75"/>
      <c r="W25" s="75"/>
      <c r="X25" s="274">
        <v>85</v>
      </c>
      <c r="Y25" s="75"/>
      <c r="Z25" s="75"/>
      <c r="AA25" s="75"/>
      <c r="AB25" s="75"/>
      <c r="AC25" s="275">
        <v>85</v>
      </c>
      <c r="AD25" s="75"/>
      <c r="AE25" s="75"/>
      <c r="AF25" s="75"/>
      <c r="AG25" s="75"/>
      <c r="AH25" s="76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30" t="s">
        <v>117</v>
      </c>
      <c r="AY25" s="232" t="s">
        <v>430</v>
      </c>
      <c r="AZ25" s="30">
        <v>85</v>
      </c>
      <c r="BA25" s="232" t="s">
        <v>430</v>
      </c>
      <c r="BB25" s="30" t="s">
        <v>117</v>
      </c>
      <c r="BC25" s="232"/>
      <c r="BD25" s="232"/>
      <c r="BE25" s="232"/>
      <c r="BF25" s="232"/>
      <c r="BG25" s="232"/>
      <c r="BH25" s="232"/>
      <c r="BI25" s="232"/>
      <c r="BJ25" s="232"/>
      <c r="BK25" s="232"/>
      <c r="BL25" s="232"/>
      <c r="BM25" s="232"/>
      <c r="BN25" s="76"/>
      <c r="BO25" s="76"/>
      <c r="BP25" s="77"/>
    </row>
    <row r="26" spans="1:68" ht="60.75" x14ac:dyDescent="0.35">
      <c r="A26" s="60"/>
      <c r="B26" s="61"/>
      <c r="C26" s="61"/>
      <c r="D26" s="62"/>
      <c r="E26" s="62"/>
      <c r="F26" s="62"/>
      <c r="G26" s="62"/>
      <c r="H26" s="62"/>
      <c r="I26" s="64"/>
      <c r="J26" s="64" t="s">
        <v>412</v>
      </c>
      <c r="K26" s="79" t="s">
        <v>187</v>
      </c>
      <c r="L26" s="63"/>
      <c r="M26" s="63">
        <v>85</v>
      </c>
      <c r="N26" s="63"/>
      <c r="O26" s="63"/>
      <c r="P26" s="63"/>
      <c r="Q26" s="63"/>
      <c r="R26" s="75"/>
      <c r="S26" s="75"/>
      <c r="T26" s="75"/>
      <c r="U26" s="75"/>
      <c r="V26" s="75"/>
      <c r="W26" s="75"/>
      <c r="X26" s="274">
        <v>85</v>
      </c>
      <c r="Y26" s="75"/>
      <c r="Z26" s="75"/>
      <c r="AA26" s="75"/>
      <c r="AB26" s="75"/>
      <c r="AC26" s="75"/>
      <c r="AD26" s="75"/>
      <c r="AE26" s="75"/>
      <c r="AF26" s="75"/>
      <c r="AG26" s="275">
        <v>85</v>
      </c>
      <c r="AH26" s="76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32"/>
      <c r="AT26" s="232"/>
      <c r="AU26" s="232"/>
      <c r="AV26" s="232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2"/>
      <c r="BI26" s="232"/>
      <c r="BJ26" s="232"/>
      <c r="BK26" s="232"/>
      <c r="BL26" s="232"/>
      <c r="BM26" s="30" t="s">
        <v>117</v>
      </c>
      <c r="BN26" s="232" t="s">
        <v>430</v>
      </c>
      <c r="BO26" s="30" t="s">
        <v>117</v>
      </c>
      <c r="BP26" s="77"/>
    </row>
    <row r="27" spans="1:68" ht="40.5" x14ac:dyDescent="0.35">
      <c r="A27" s="60"/>
      <c r="B27" s="61"/>
      <c r="C27" s="61"/>
      <c r="D27" s="62"/>
      <c r="E27" s="62"/>
      <c r="F27" s="62"/>
      <c r="G27" s="62"/>
      <c r="H27" s="62"/>
      <c r="I27" s="64"/>
      <c r="J27" s="64" t="s">
        <v>413</v>
      </c>
      <c r="K27" s="79" t="s">
        <v>187</v>
      </c>
      <c r="L27" s="63"/>
      <c r="M27" s="63">
        <v>85</v>
      </c>
      <c r="N27" s="63"/>
      <c r="O27" s="63"/>
      <c r="P27" s="63"/>
      <c r="Q27" s="63"/>
      <c r="R27" s="75"/>
      <c r="S27" s="75"/>
      <c r="T27" s="75"/>
      <c r="U27" s="75"/>
      <c r="V27" s="75"/>
      <c r="W27" s="75"/>
      <c r="X27" s="274">
        <v>85</v>
      </c>
      <c r="Y27" s="75"/>
      <c r="Z27" s="75"/>
      <c r="AA27" s="75"/>
      <c r="AB27" s="75"/>
      <c r="AC27" s="75"/>
      <c r="AD27" s="75"/>
      <c r="AE27" s="75"/>
      <c r="AF27" s="75"/>
      <c r="AG27" s="275">
        <v>85</v>
      </c>
      <c r="AH27" s="76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32"/>
      <c r="AT27" s="232"/>
      <c r="AU27" s="232"/>
      <c r="AV27" s="232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  <c r="BJ27" s="232"/>
      <c r="BK27" s="232"/>
      <c r="BL27" s="232"/>
      <c r="BM27" s="30" t="s">
        <v>117</v>
      </c>
      <c r="BN27" s="232" t="s">
        <v>430</v>
      </c>
      <c r="BO27" s="30" t="s">
        <v>117</v>
      </c>
      <c r="BP27" s="77"/>
    </row>
    <row r="28" spans="1:68" ht="40.5" x14ac:dyDescent="0.35">
      <c r="A28" s="60"/>
      <c r="B28" s="61"/>
      <c r="C28" s="61"/>
      <c r="D28" s="62"/>
      <c r="E28" s="62"/>
      <c r="F28" s="62"/>
      <c r="G28" s="62"/>
      <c r="H28" s="62"/>
      <c r="I28" s="64"/>
      <c r="J28" s="64" t="s">
        <v>414</v>
      </c>
      <c r="K28" s="79" t="s">
        <v>187</v>
      </c>
      <c r="L28" s="63"/>
      <c r="M28" s="63">
        <v>85</v>
      </c>
      <c r="N28" s="63"/>
      <c r="O28" s="63"/>
      <c r="P28" s="63"/>
      <c r="Q28" s="63"/>
      <c r="R28" s="75"/>
      <c r="S28" s="75"/>
      <c r="T28" s="75"/>
      <c r="U28" s="75"/>
      <c r="V28" s="75"/>
      <c r="W28" s="75"/>
      <c r="X28" s="274">
        <v>85</v>
      </c>
      <c r="Y28" s="75"/>
      <c r="Z28" s="75"/>
      <c r="AA28" s="75"/>
      <c r="AB28" s="75"/>
      <c r="AC28" s="75"/>
      <c r="AD28" s="75"/>
      <c r="AE28" s="75"/>
      <c r="AF28" s="75"/>
      <c r="AG28" s="275">
        <v>85</v>
      </c>
      <c r="AH28" s="76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232"/>
      <c r="BL28" s="232"/>
      <c r="BM28" s="30" t="s">
        <v>117</v>
      </c>
      <c r="BN28" s="232" t="s">
        <v>430</v>
      </c>
      <c r="BO28" s="30" t="s">
        <v>117</v>
      </c>
      <c r="BP28" s="77"/>
    </row>
    <row r="29" spans="1:68" ht="40.5" x14ac:dyDescent="0.35">
      <c r="A29" s="60"/>
      <c r="B29" s="61"/>
      <c r="C29" s="61"/>
      <c r="D29" s="62"/>
      <c r="E29" s="62"/>
      <c r="F29" s="62"/>
      <c r="G29" s="62"/>
      <c r="H29" s="62"/>
      <c r="I29" s="64"/>
      <c r="J29" s="64" t="s">
        <v>419</v>
      </c>
      <c r="K29" s="79" t="s">
        <v>187</v>
      </c>
      <c r="L29" s="63"/>
      <c r="M29" s="63">
        <v>85</v>
      </c>
      <c r="N29" s="63"/>
      <c r="O29" s="63"/>
      <c r="P29" s="63"/>
      <c r="Q29" s="63"/>
      <c r="R29" s="75"/>
      <c r="S29" s="75"/>
      <c r="T29" s="75"/>
      <c r="U29" s="75"/>
      <c r="V29" s="75"/>
      <c r="W29" s="75"/>
      <c r="X29" s="274">
        <v>85</v>
      </c>
      <c r="Y29" s="75"/>
      <c r="Z29" s="75"/>
      <c r="AA29" s="75"/>
      <c r="AB29" s="75"/>
      <c r="AC29" s="75"/>
      <c r="AD29" s="75"/>
      <c r="AE29" s="275">
        <v>45</v>
      </c>
      <c r="AF29" s="275">
        <v>40</v>
      </c>
      <c r="AG29" s="75"/>
      <c r="AH29" s="76"/>
      <c r="AI29" s="232"/>
      <c r="AJ29" s="232"/>
      <c r="AK29" s="232"/>
      <c r="AL29" s="232"/>
      <c r="AM29" s="232"/>
      <c r="AN29" s="232"/>
      <c r="AO29" s="232"/>
      <c r="AP29" s="232"/>
      <c r="AQ29" s="232"/>
      <c r="AR29" s="232"/>
      <c r="AS29" s="232"/>
      <c r="AT29" s="232"/>
      <c r="AU29" s="232"/>
      <c r="AV29" s="232"/>
      <c r="AW29" s="232"/>
      <c r="AX29" s="232"/>
      <c r="AY29" s="232"/>
      <c r="AZ29" s="232"/>
      <c r="BA29" s="232"/>
      <c r="BB29" s="232"/>
      <c r="BC29" s="232"/>
      <c r="BD29" s="232"/>
      <c r="BE29" s="30" t="s">
        <v>117</v>
      </c>
      <c r="BF29" s="232" t="s">
        <v>430</v>
      </c>
      <c r="BG29" s="30" t="s">
        <v>117</v>
      </c>
      <c r="BH29" s="30" t="s">
        <v>117</v>
      </c>
      <c r="BI29" s="232" t="s">
        <v>430</v>
      </c>
      <c r="BJ29" s="30" t="s">
        <v>117</v>
      </c>
      <c r="BK29" s="232" t="s">
        <v>430</v>
      </c>
      <c r="BL29" s="30" t="s">
        <v>117</v>
      </c>
      <c r="BM29" s="232"/>
      <c r="BN29" s="76"/>
      <c r="BO29" s="76"/>
      <c r="BP29" s="77"/>
    </row>
    <row r="30" spans="1:68" ht="40.5" x14ac:dyDescent="0.35">
      <c r="A30" s="60"/>
      <c r="B30" s="61"/>
      <c r="C30" s="61"/>
      <c r="D30" s="62"/>
      <c r="E30" s="62"/>
      <c r="F30" s="62"/>
      <c r="G30" s="62"/>
      <c r="H30" s="62"/>
      <c r="I30" s="64"/>
      <c r="J30" s="64" t="s">
        <v>420</v>
      </c>
      <c r="K30" s="79" t="s">
        <v>187</v>
      </c>
      <c r="L30" s="63"/>
      <c r="M30" s="63">
        <v>85</v>
      </c>
      <c r="N30" s="63"/>
      <c r="O30" s="63"/>
      <c r="P30" s="63"/>
      <c r="Q30" s="63"/>
      <c r="R30" s="75"/>
      <c r="S30" s="75"/>
      <c r="T30" s="75"/>
      <c r="U30" s="75"/>
      <c r="V30" s="75"/>
      <c r="W30" s="75"/>
      <c r="X30" s="274">
        <v>85</v>
      </c>
      <c r="Y30" s="75"/>
      <c r="Z30" s="75"/>
      <c r="AA30" s="75"/>
      <c r="AB30" s="75"/>
      <c r="AC30" s="75"/>
      <c r="AD30" s="75"/>
      <c r="AE30" s="275">
        <v>45</v>
      </c>
      <c r="AF30" s="275">
        <v>40</v>
      </c>
      <c r="AG30" s="75"/>
      <c r="AH30" s="76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232"/>
      <c r="AW30" s="232"/>
      <c r="AX30" s="232"/>
      <c r="AY30" s="232"/>
      <c r="AZ30" s="232"/>
      <c r="BA30" s="232"/>
      <c r="BB30" s="232"/>
      <c r="BC30" s="232"/>
      <c r="BD30" s="232"/>
      <c r="BE30" s="30" t="s">
        <v>117</v>
      </c>
      <c r="BF30" s="232" t="s">
        <v>430</v>
      </c>
      <c r="BG30" s="30" t="s">
        <v>117</v>
      </c>
      <c r="BH30" s="30" t="s">
        <v>117</v>
      </c>
      <c r="BI30" s="232" t="s">
        <v>430</v>
      </c>
      <c r="BJ30" s="30" t="s">
        <v>117</v>
      </c>
      <c r="BK30" s="232" t="s">
        <v>430</v>
      </c>
      <c r="BL30" s="30" t="s">
        <v>117</v>
      </c>
      <c r="BM30" s="232"/>
      <c r="BN30" s="76"/>
      <c r="BO30" s="76"/>
      <c r="BP30" s="77"/>
    </row>
    <row r="31" spans="1:68" ht="40.5" x14ac:dyDescent="0.35">
      <c r="A31" s="60"/>
      <c r="B31" s="61"/>
      <c r="C31" s="61"/>
      <c r="D31" s="62"/>
      <c r="E31" s="62"/>
      <c r="F31" s="62"/>
      <c r="G31" s="62"/>
      <c r="H31" s="62"/>
      <c r="I31" s="64"/>
      <c r="J31" s="64" t="s">
        <v>421</v>
      </c>
      <c r="K31" s="79" t="s">
        <v>187</v>
      </c>
      <c r="L31" s="63"/>
      <c r="M31" s="63">
        <v>85</v>
      </c>
      <c r="N31" s="63"/>
      <c r="O31" s="63"/>
      <c r="P31" s="63"/>
      <c r="Q31" s="63"/>
      <c r="R31" s="75"/>
      <c r="S31" s="75"/>
      <c r="T31" s="75"/>
      <c r="U31" s="75"/>
      <c r="V31" s="75"/>
      <c r="W31" s="75"/>
      <c r="X31" s="274">
        <v>85</v>
      </c>
      <c r="Y31" s="75"/>
      <c r="Z31" s="75"/>
      <c r="AA31" s="75"/>
      <c r="AB31" s="75"/>
      <c r="AC31" s="75"/>
      <c r="AD31" s="75"/>
      <c r="AE31" s="275">
        <v>85</v>
      </c>
      <c r="AF31" s="275"/>
      <c r="AG31" s="75"/>
      <c r="AH31" s="76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2"/>
      <c r="BD31" s="232"/>
      <c r="BE31" s="30" t="s">
        <v>117</v>
      </c>
      <c r="BF31" s="232" t="s">
        <v>430</v>
      </c>
      <c r="BG31" s="30" t="s">
        <v>117</v>
      </c>
      <c r="BH31" s="30" t="s">
        <v>117</v>
      </c>
      <c r="BI31" s="232" t="s">
        <v>430</v>
      </c>
      <c r="BJ31" s="30"/>
      <c r="BK31" s="232"/>
      <c r="BL31" s="30"/>
      <c r="BM31" s="232"/>
      <c r="BN31" s="76"/>
      <c r="BO31" s="76"/>
      <c r="BP31" s="77"/>
    </row>
    <row r="32" spans="1:68" ht="40.5" x14ac:dyDescent="0.35">
      <c r="A32" s="60"/>
      <c r="B32" s="61"/>
      <c r="C32" s="61"/>
      <c r="D32" s="62"/>
      <c r="E32" s="62"/>
      <c r="F32" s="62"/>
      <c r="G32" s="62"/>
      <c r="H32" s="62"/>
      <c r="I32" s="64"/>
      <c r="J32" s="64" t="s">
        <v>422</v>
      </c>
      <c r="K32" s="79" t="s">
        <v>187</v>
      </c>
      <c r="L32" s="63"/>
      <c r="M32" s="63">
        <v>85</v>
      </c>
      <c r="N32" s="63"/>
      <c r="O32" s="63"/>
      <c r="P32" s="63"/>
      <c r="Q32" s="63"/>
      <c r="R32" s="75"/>
      <c r="S32" s="75"/>
      <c r="T32" s="75"/>
      <c r="U32" s="75"/>
      <c r="V32" s="75"/>
      <c r="W32" s="75"/>
      <c r="X32" s="274">
        <v>85</v>
      </c>
      <c r="Y32" s="75"/>
      <c r="Z32" s="75"/>
      <c r="AA32" s="75"/>
      <c r="AB32" s="75"/>
      <c r="AC32" s="75"/>
      <c r="AD32" s="75"/>
      <c r="AE32" s="275"/>
      <c r="AF32" s="275">
        <v>85</v>
      </c>
      <c r="AG32" s="75"/>
      <c r="AH32" s="76"/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U32" s="232"/>
      <c r="AV32" s="232"/>
      <c r="AW32" s="232"/>
      <c r="AX32" s="232"/>
      <c r="AY32" s="232"/>
      <c r="AZ32" s="232"/>
      <c r="BA32" s="232"/>
      <c r="BB32" s="232"/>
      <c r="BC32" s="232"/>
      <c r="BD32" s="232"/>
      <c r="BE32" s="232"/>
      <c r="BF32" s="232"/>
      <c r="BG32" s="232"/>
      <c r="BH32" s="232"/>
      <c r="BI32" s="232"/>
      <c r="BJ32" s="30" t="s">
        <v>117</v>
      </c>
      <c r="BK32" s="232" t="s">
        <v>430</v>
      </c>
      <c r="BL32" s="30" t="s">
        <v>117</v>
      </c>
      <c r="BM32" s="232"/>
      <c r="BN32" s="76"/>
      <c r="BO32" s="76"/>
      <c r="BP32" s="78" t="s">
        <v>189</v>
      </c>
    </row>
    <row r="33" spans="1:68" ht="40.5" x14ac:dyDescent="0.35">
      <c r="A33" s="60"/>
      <c r="B33" s="61"/>
      <c r="C33" s="61"/>
      <c r="D33" s="62"/>
      <c r="E33" s="62"/>
      <c r="F33" s="62"/>
      <c r="G33" s="62"/>
      <c r="H33" s="62"/>
      <c r="I33" s="64"/>
      <c r="J33" s="64" t="s">
        <v>190</v>
      </c>
      <c r="K33" s="79" t="s">
        <v>188</v>
      </c>
      <c r="L33" s="63"/>
      <c r="M33" s="63"/>
      <c r="N33" s="63"/>
      <c r="O33" s="63"/>
      <c r="P33" s="63"/>
      <c r="Q33" s="63"/>
      <c r="R33" s="75"/>
      <c r="S33" s="75"/>
      <c r="T33" s="75"/>
      <c r="U33" s="75"/>
      <c r="V33" s="75"/>
      <c r="W33" s="75"/>
      <c r="X33" s="76" t="s">
        <v>117</v>
      </c>
      <c r="Y33" s="275"/>
      <c r="Z33" s="275"/>
      <c r="AA33" s="275"/>
      <c r="AB33" s="275"/>
      <c r="AC33" s="275"/>
      <c r="AD33" s="275" t="s">
        <v>117</v>
      </c>
      <c r="AE33" s="275"/>
      <c r="AF33" s="275"/>
      <c r="AG33" s="275"/>
      <c r="AH33" s="76"/>
      <c r="AI33" s="232"/>
      <c r="AJ33" s="232"/>
      <c r="AK33" s="232"/>
      <c r="AL33" s="232"/>
      <c r="AM33" s="232"/>
      <c r="AN33" s="232"/>
      <c r="AO33" s="232"/>
      <c r="AP33" s="232"/>
      <c r="AQ33" s="232"/>
      <c r="AR33" s="232"/>
      <c r="AS33" s="232"/>
      <c r="AT33" s="232"/>
      <c r="AU33" s="232"/>
      <c r="AV33" s="232"/>
      <c r="AW33" s="232"/>
      <c r="AX33" s="232"/>
      <c r="AY33" s="232"/>
      <c r="AZ33" s="232"/>
      <c r="BA33" s="232"/>
      <c r="BB33" s="232"/>
      <c r="BC33" s="232"/>
      <c r="BD33" s="232"/>
      <c r="BE33" s="232"/>
      <c r="BF33" s="232"/>
      <c r="BG33" s="232"/>
      <c r="BH33" s="232"/>
      <c r="BI33" s="232"/>
      <c r="BJ33" s="30"/>
      <c r="BK33" s="232"/>
      <c r="BL33" s="30"/>
      <c r="BM33" s="232"/>
      <c r="BN33" s="76"/>
      <c r="BO33" s="76"/>
      <c r="BP33" s="77"/>
    </row>
    <row r="34" spans="1:68" ht="60.75" x14ac:dyDescent="0.35">
      <c r="A34" s="60"/>
      <c r="B34" s="61"/>
      <c r="C34" s="61"/>
      <c r="D34" s="62"/>
      <c r="E34" s="62"/>
      <c r="F34" s="62"/>
      <c r="G34" s="62"/>
      <c r="H34" s="62"/>
      <c r="I34" s="64"/>
      <c r="J34" s="64" t="s">
        <v>191</v>
      </c>
      <c r="K34" s="79" t="s">
        <v>188</v>
      </c>
      <c r="L34" s="63"/>
      <c r="M34" s="63"/>
      <c r="N34" s="63"/>
      <c r="O34" s="63"/>
      <c r="P34" s="63"/>
      <c r="Q34" s="63"/>
      <c r="R34" s="75"/>
      <c r="S34" s="75"/>
      <c r="T34" s="75"/>
      <c r="U34" s="75"/>
      <c r="V34" s="75"/>
      <c r="W34" s="75"/>
      <c r="X34" s="76" t="s">
        <v>117</v>
      </c>
      <c r="Y34" s="275"/>
      <c r="Z34" s="275"/>
      <c r="AA34" s="275"/>
      <c r="AB34" s="275"/>
      <c r="AC34" s="275"/>
      <c r="AD34" s="275"/>
      <c r="AE34" s="275" t="s">
        <v>117</v>
      </c>
      <c r="AF34" s="275"/>
      <c r="AG34" s="275"/>
      <c r="AH34" s="76"/>
      <c r="AI34" s="232"/>
      <c r="AJ34" s="232"/>
      <c r="AK34" s="232"/>
      <c r="AL34" s="232"/>
      <c r="AM34" s="232"/>
      <c r="AN34" s="232"/>
      <c r="AO34" s="232"/>
      <c r="AP34" s="232"/>
      <c r="AQ34" s="232"/>
      <c r="AR34" s="232"/>
      <c r="AS34" s="232"/>
      <c r="AT34" s="232"/>
      <c r="AU34" s="232"/>
      <c r="AV34" s="232"/>
      <c r="AW34" s="232"/>
      <c r="AX34" s="232"/>
      <c r="AY34" s="232"/>
      <c r="AZ34" s="232"/>
      <c r="BA34" s="232"/>
      <c r="BB34" s="232"/>
      <c r="BC34" s="232"/>
      <c r="BD34" s="232"/>
      <c r="BE34" s="232"/>
      <c r="BF34" s="232"/>
      <c r="BG34" s="232"/>
      <c r="BH34" s="232"/>
      <c r="BI34" s="232"/>
      <c r="BJ34" s="232"/>
      <c r="BK34" s="232"/>
      <c r="BL34" s="232"/>
      <c r="BM34" s="232"/>
      <c r="BN34" s="76"/>
      <c r="BO34" s="76"/>
      <c r="BP34" s="77"/>
    </row>
    <row r="35" spans="1:68" ht="60.75" x14ac:dyDescent="0.35">
      <c r="A35" s="60"/>
      <c r="B35" s="61"/>
      <c r="C35" s="61"/>
      <c r="D35" s="62"/>
      <c r="E35" s="62"/>
      <c r="F35" s="62"/>
      <c r="G35" s="62"/>
      <c r="H35" s="62"/>
      <c r="I35" s="64"/>
      <c r="J35" s="64" t="s">
        <v>415</v>
      </c>
      <c r="K35" s="79" t="s">
        <v>188</v>
      </c>
      <c r="L35" s="63"/>
      <c r="M35" s="63"/>
      <c r="N35" s="63"/>
      <c r="O35" s="63"/>
      <c r="P35" s="63"/>
      <c r="Q35" s="63"/>
      <c r="R35" s="75"/>
      <c r="S35" s="75"/>
      <c r="T35" s="75"/>
      <c r="U35" s="75"/>
      <c r="V35" s="75"/>
      <c r="W35" s="75"/>
      <c r="X35" s="76" t="s">
        <v>117</v>
      </c>
      <c r="Y35" s="275"/>
      <c r="Z35" s="275"/>
      <c r="AA35" s="275"/>
      <c r="AB35" s="275"/>
      <c r="AC35" s="275" t="s">
        <v>117</v>
      </c>
      <c r="AD35" s="275"/>
      <c r="AE35" s="275"/>
      <c r="AF35" s="275"/>
      <c r="AG35" s="275"/>
      <c r="AH35" s="76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  <c r="AS35" s="232"/>
      <c r="AT35" s="232"/>
      <c r="AU35" s="232"/>
      <c r="AV35" s="232"/>
      <c r="AW35" s="232"/>
      <c r="AX35" s="232"/>
      <c r="AY35" s="232"/>
      <c r="AZ35" s="232"/>
      <c r="BA35" s="232"/>
      <c r="BB35" s="232"/>
      <c r="BC35" s="232"/>
      <c r="BD35" s="232"/>
      <c r="BE35" s="232"/>
      <c r="BF35" s="232"/>
      <c r="BG35" s="232"/>
      <c r="BH35" s="232"/>
      <c r="BI35" s="232"/>
      <c r="BJ35" s="232"/>
      <c r="BK35" s="232"/>
      <c r="BL35" s="232"/>
      <c r="BM35" s="232"/>
      <c r="BN35" s="76"/>
      <c r="BO35" s="76"/>
      <c r="BP35" s="77"/>
    </row>
    <row r="36" spans="1:68" ht="40.5" x14ac:dyDescent="0.35">
      <c r="A36" s="60"/>
      <c r="B36" s="61"/>
      <c r="C36" s="61"/>
      <c r="D36" s="62"/>
      <c r="E36" s="62"/>
      <c r="F36" s="62"/>
      <c r="G36" s="62"/>
      <c r="H36" s="62"/>
      <c r="I36" s="64"/>
      <c r="J36" s="64" t="s">
        <v>193</v>
      </c>
      <c r="K36" s="79" t="s">
        <v>188</v>
      </c>
      <c r="L36" s="63"/>
      <c r="M36" s="63"/>
      <c r="N36" s="63"/>
      <c r="O36" s="63"/>
      <c r="P36" s="63"/>
      <c r="Q36" s="63"/>
      <c r="R36" s="75"/>
      <c r="S36" s="75"/>
      <c r="T36" s="75"/>
      <c r="U36" s="75"/>
      <c r="V36" s="75"/>
      <c r="W36" s="75"/>
      <c r="X36" s="76" t="s">
        <v>117</v>
      </c>
      <c r="Y36" s="275"/>
      <c r="Z36" s="275"/>
      <c r="AA36" s="275"/>
      <c r="AB36" s="275"/>
      <c r="AC36" s="275" t="s">
        <v>117</v>
      </c>
      <c r="AD36" s="275"/>
      <c r="AE36" s="275"/>
      <c r="AF36" s="275"/>
      <c r="AG36" s="275"/>
      <c r="AH36" s="76"/>
      <c r="AI36" s="232"/>
      <c r="AJ36" s="232"/>
      <c r="AK36" s="232"/>
      <c r="AL36" s="232"/>
      <c r="AM36" s="232"/>
      <c r="AN36" s="232"/>
      <c r="AO36" s="232"/>
      <c r="AP36" s="232"/>
      <c r="AQ36" s="232"/>
      <c r="AR36" s="232"/>
      <c r="AS36" s="232"/>
      <c r="AT36" s="232"/>
      <c r="AU36" s="232"/>
      <c r="AV36" s="232"/>
      <c r="AW36" s="232"/>
      <c r="AX36" s="232"/>
      <c r="AY36" s="232"/>
      <c r="AZ36" s="232"/>
      <c r="BA36" s="232"/>
      <c r="BB36" s="232"/>
      <c r="BC36" s="232"/>
      <c r="BD36" s="232"/>
      <c r="BE36" s="232"/>
      <c r="BF36" s="232"/>
      <c r="BG36" s="232"/>
      <c r="BH36" s="232"/>
      <c r="BI36" s="232"/>
      <c r="BJ36" s="232"/>
      <c r="BK36" s="232"/>
      <c r="BL36" s="232"/>
      <c r="BM36" s="232"/>
      <c r="BN36" s="76"/>
      <c r="BO36" s="76"/>
      <c r="BP36" s="77"/>
    </row>
    <row r="37" spans="1:68" ht="40.5" x14ac:dyDescent="0.35">
      <c r="A37" s="60"/>
      <c r="B37" s="61"/>
      <c r="C37" s="61"/>
      <c r="D37" s="62"/>
      <c r="E37" s="62"/>
      <c r="F37" s="62"/>
      <c r="G37" s="62"/>
      <c r="H37" s="62"/>
      <c r="I37" s="64"/>
      <c r="J37" s="64" t="s">
        <v>418</v>
      </c>
      <c r="K37" s="79" t="s">
        <v>188</v>
      </c>
      <c r="L37" s="63"/>
      <c r="M37" s="63"/>
      <c r="N37" s="63"/>
      <c r="O37" s="63"/>
      <c r="P37" s="63"/>
      <c r="Q37" s="63"/>
      <c r="R37" s="75"/>
      <c r="S37" s="75"/>
      <c r="T37" s="75"/>
      <c r="U37" s="75"/>
      <c r="V37" s="75"/>
      <c r="W37" s="75"/>
      <c r="X37" s="76" t="s">
        <v>117</v>
      </c>
      <c r="Y37" s="275"/>
      <c r="Z37" s="275"/>
      <c r="AA37" s="275"/>
      <c r="AB37" s="275"/>
      <c r="AC37" s="275" t="s">
        <v>117</v>
      </c>
      <c r="AD37" s="275"/>
      <c r="AE37" s="275"/>
      <c r="AF37" s="275"/>
      <c r="AG37" s="275"/>
      <c r="AH37" s="76"/>
      <c r="AI37" s="232"/>
      <c r="AJ37" s="232"/>
      <c r="AK37" s="232"/>
      <c r="AL37" s="232"/>
      <c r="AM37" s="232"/>
      <c r="AN37" s="232"/>
      <c r="AO37" s="232"/>
      <c r="AP37" s="232"/>
      <c r="AQ37" s="232"/>
      <c r="AR37" s="232"/>
      <c r="AS37" s="232"/>
      <c r="AT37" s="232"/>
      <c r="AU37" s="232"/>
      <c r="AV37" s="232"/>
      <c r="AW37" s="232"/>
      <c r="AX37" s="232"/>
      <c r="AY37" s="232"/>
      <c r="AZ37" s="232"/>
      <c r="BA37" s="232"/>
      <c r="BB37" s="232"/>
      <c r="BC37" s="232"/>
      <c r="BD37" s="232"/>
      <c r="BE37" s="232"/>
      <c r="BF37" s="232"/>
      <c r="BG37" s="232"/>
      <c r="BH37" s="232"/>
      <c r="BI37" s="232"/>
      <c r="BJ37" s="232"/>
      <c r="BK37" s="232"/>
      <c r="BL37" s="232"/>
      <c r="BM37" s="232"/>
      <c r="BN37" s="76"/>
      <c r="BO37" s="76"/>
      <c r="BP37" s="77"/>
    </row>
    <row r="38" spans="1:68" ht="40.5" x14ac:dyDescent="0.35">
      <c r="A38" s="60"/>
      <c r="B38" s="61"/>
      <c r="C38" s="61"/>
      <c r="D38" s="62"/>
      <c r="E38" s="62"/>
      <c r="F38" s="62"/>
      <c r="G38" s="62"/>
      <c r="H38" s="62"/>
      <c r="I38" s="64"/>
      <c r="J38" s="64" t="s">
        <v>196</v>
      </c>
      <c r="K38" s="79" t="s">
        <v>188</v>
      </c>
      <c r="L38" s="63"/>
      <c r="M38" s="63"/>
      <c r="N38" s="63"/>
      <c r="O38" s="63"/>
      <c r="P38" s="63"/>
      <c r="Q38" s="63"/>
      <c r="R38" s="75"/>
      <c r="S38" s="75"/>
      <c r="T38" s="75"/>
      <c r="U38" s="75"/>
      <c r="V38" s="75"/>
      <c r="W38" s="75"/>
      <c r="X38" s="76" t="s">
        <v>117</v>
      </c>
      <c r="Y38" s="275"/>
      <c r="Z38" s="275"/>
      <c r="AA38" s="275"/>
      <c r="AB38" s="275"/>
      <c r="AC38" s="275" t="s">
        <v>117</v>
      </c>
      <c r="AD38" s="275"/>
      <c r="AE38" s="275"/>
      <c r="AF38" s="275"/>
      <c r="AG38" s="275"/>
      <c r="AH38" s="76"/>
      <c r="AI38" s="232"/>
      <c r="AJ38" s="232"/>
      <c r="AK38" s="232"/>
      <c r="AL38" s="232"/>
      <c r="AM38" s="232"/>
      <c r="AN38" s="232"/>
      <c r="AO38" s="232"/>
      <c r="AP38" s="232"/>
      <c r="AQ38" s="232"/>
      <c r="AR38" s="232"/>
      <c r="AS38" s="232"/>
      <c r="AT38" s="232"/>
      <c r="AU38" s="232"/>
      <c r="AV38" s="232"/>
      <c r="AW38" s="232"/>
      <c r="AX38" s="232"/>
      <c r="AY38" s="232"/>
      <c r="AZ38" s="232"/>
      <c r="BA38" s="232"/>
      <c r="BB38" s="232"/>
      <c r="BC38" s="232"/>
      <c r="BD38" s="232"/>
      <c r="BE38" s="232"/>
      <c r="BF38" s="232"/>
      <c r="BG38" s="232"/>
      <c r="BH38" s="232"/>
      <c r="BI38" s="232"/>
      <c r="BJ38" s="232"/>
      <c r="BK38" s="232"/>
      <c r="BL38" s="232"/>
      <c r="BM38" s="232"/>
      <c r="BN38" s="76"/>
      <c r="BO38" s="76"/>
      <c r="BP38" s="77"/>
    </row>
    <row r="39" spans="1:68" ht="60.75" x14ac:dyDescent="0.35">
      <c r="A39" s="60"/>
      <c r="B39" s="61"/>
      <c r="C39" s="61"/>
      <c r="D39" s="62"/>
      <c r="E39" s="62"/>
      <c r="F39" s="62"/>
      <c r="G39" s="62"/>
      <c r="H39" s="62"/>
      <c r="I39" s="64"/>
      <c r="J39" s="64" t="s">
        <v>206</v>
      </c>
      <c r="K39" s="79" t="s">
        <v>188</v>
      </c>
      <c r="L39" s="63"/>
      <c r="M39" s="63"/>
      <c r="N39" s="63"/>
      <c r="O39" s="63"/>
      <c r="P39" s="63"/>
      <c r="Q39" s="63"/>
      <c r="R39" s="75"/>
      <c r="S39" s="75"/>
      <c r="T39" s="75"/>
      <c r="U39" s="75"/>
      <c r="V39" s="75"/>
      <c r="W39" s="75"/>
      <c r="X39" s="76" t="s">
        <v>117</v>
      </c>
      <c r="Y39" s="275"/>
      <c r="Z39" s="275"/>
      <c r="AA39" s="275"/>
      <c r="AB39" s="275"/>
      <c r="AC39" s="275"/>
      <c r="AD39" s="275"/>
      <c r="AE39" s="275"/>
      <c r="AF39" s="275"/>
      <c r="AG39" s="275" t="s">
        <v>117</v>
      </c>
      <c r="AH39" s="76"/>
      <c r="AI39" s="232"/>
      <c r="AJ39" s="232"/>
      <c r="AK39" s="232"/>
      <c r="AL39" s="232"/>
      <c r="AM39" s="232"/>
      <c r="AN39" s="232"/>
      <c r="AO39" s="232"/>
      <c r="AP39" s="232"/>
      <c r="AQ39" s="232"/>
      <c r="AR39" s="232"/>
      <c r="AS39" s="232"/>
      <c r="AT39" s="232"/>
      <c r="AU39" s="232"/>
      <c r="AV39" s="232"/>
      <c r="AW39" s="232"/>
      <c r="AX39" s="232"/>
      <c r="AY39" s="232"/>
      <c r="AZ39" s="232"/>
      <c r="BA39" s="232"/>
      <c r="BB39" s="232"/>
      <c r="BC39" s="232"/>
      <c r="BD39" s="232"/>
      <c r="BE39" s="232"/>
      <c r="BF39" s="232"/>
      <c r="BG39" s="232"/>
      <c r="BH39" s="232"/>
      <c r="BI39" s="232"/>
      <c r="BJ39" s="232"/>
      <c r="BK39" s="232"/>
      <c r="BL39" s="232"/>
      <c r="BM39" s="232"/>
      <c r="BN39" s="76"/>
      <c r="BO39" s="76"/>
      <c r="BP39" s="77"/>
    </row>
    <row r="40" spans="1:68" ht="60.75" x14ac:dyDescent="0.35">
      <c r="A40" s="60"/>
      <c r="B40" s="61"/>
      <c r="C40" s="61"/>
      <c r="D40" s="62"/>
      <c r="E40" s="62"/>
      <c r="F40" s="62"/>
      <c r="G40" s="62"/>
      <c r="H40" s="62"/>
      <c r="I40" s="64"/>
      <c r="J40" s="64" t="s">
        <v>200</v>
      </c>
      <c r="K40" s="79" t="s">
        <v>188</v>
      </c>
      <c r="L40" s="63"/>
      <c r="M40" s="63"/>
      <c r="N40" s="63"/>
      <c r="O40" s="63"/>
      <c r="P40" s="63"/>
      <c r="Q40" s="63"/>
      <c r="R40" s="75"/>
      <c r="S40" s="75"/>
      <c r="T40" s="75"/>
      <c r="U40" s="75"/>
      <c r="V40" s="75"/>
      <c r="W40" s="75"/>
      <c r="X40" s="76" t="s">
        <v>117</v>
      </c>
      <c r="Y40" s="275"/>
      <c r="Z40" s="275"/>
      <c r="AA40" s="275"/>
      <c r="AB40" s="275"/>
      <c r="AC40" s="275"/>
      <c r="AD40" s="275"/>
      <c r="AE40" s="275" t="s">
        <v>117</v>
      </c>
      <c r="AF40" s="275"/>
      <c r="AG40" s="275"/>
      <c r="AH40" s="76"/>
      <c r="AI40" s="232"/>
      <c r="AJ40" s="232"/>
      <c r="AK40" s="232"/>
      <c r="AL40" s="232"/>
      <c r="AM40" s="232"/>
      <c r="AN40" s="232"/>
      <c r="AO40" s="232"/>
      <c r="AP40" s="232"/>
      <c r="AQ40" s="232"/>
      <c r="AR40" s="232"/>
      <c r="AS40" s="232"/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2"/>
      <c r="BG40" s="232"/>
      <c r="BH40" s="232"/>
      <c r="BI40" s="232"/>
      <c r="BJ40" s="232"/>
      <c r="BK40" s="232"/>
      <c r="BL40" s="232"/>
      <c r="BM40" s="232"/>
      <c r="BN40" s="76"/>
      <c r="BO40" s="76"/>
      <c r="BP40" s="77"/>
    </row>
    <row r="41" spans="1:68" ht="40.5" x14ac:dyDescent="0.35">
      <c r="A41" s="60"/>
      <c r="B41" s="61"/>
      <c r="C41" s="61"/>
      <c r="D41" s="62"/>
      <c r="E41" s="62"/>
      <c r="F41" s="62"/>
      <c r="G41" s="62"/>
      <c r="H41" s="62"/>
      <c r="I41" s="64"/>
      <c r="J41" s="64" t="s">
        <v>416</v>
      </c>
      <c r="K41" s="79" t="s">
        <v>188</v>
      </c>
      <c r="L41" s="63"/>
      <c r="M41" s="63"/>
      <c r="N41" s="63"/>
      <c r="O41" s="63"/>
      <c r="P41" s="63"/>
      <c r="Q41" s="63"/>
      <c r="R41" s="75"/>
      <c r="S41" s="75"/>
      <c r="T41" s="75"/>
      <c r="U41" s="75"/>
      <c r="V41" s="75"/>
      <c r="W41" s="75"/>
      <c r="X41" s="76" t="s">
        <v>117</v>
      </c>
      <c r="Y41" s="275"/>
      <c r="Z41" s="275"/>
      <c r="AA41" s="275"/>
      <c r="AB41" s="275"/>
      <c r="AC41" s="275" t="s">
        <v>117</v>
      </c>
      <c r="AD41" s="275" t="s">
        <v>117</v>
      </c>
      <c r="AE41" s="275" t="s">
        <v>117</v>
      </c>
      <c r="AF41" s="275" t="s">
        <v>117</v>
      </c>
      <c r="AG41" s="275" t="s">
        <v>117</v>
      </c>
      <c r="AH41" s="76"/>
      <c r="AI41" s="232"/>
      <c r="AJ41" s="232"/>
      <c r="AK41" s="232"/>
      <c r="AL41" s="232"/>
      <c r="AM41" s="232"/>
      <c r="AN41" s="232"/>
      <c r="AO41" s="232"/>
      <c r="AP41" s="232"/>
      <c r="AQ41" s="232"/>
      <c r="AR41" s="232"/>
      <c r="AS41" s="232"/>
      <c r="AT41" s="232"/>
      <c r="AU41" s="232"/>
      <c r="AV41" s="232"/>
      <c r="AW41" s="232"/>
      <c r="AX41" s="232"/>
      <c r="AY41" s="232"/>
      <c r="AZ41" s="232"/>
      <c r="BA41" s="232"/>
      <c r="BB41" s="232"/>
      <c r="BC41" s="232"/>
      <c r="BD41" s="232"/>
      <c r="BE41" s="232"/>
      <c r="BF41" s="232"/>
      <c r="BG41" s="232"/>
      <c r="BH41" s="232"/>
      <c r="BI41" s="232"/>
      <c r="BJ41" s="232"/>
      <c r="BK41" s="232"/>
      <c r="BL41" s="232"/>
      <c r="BM41" s="232"/>
      <c r="BN41" s="76"/>
      <c r="BO41" s="76"/>
      <c r="BP41" s="77"/>
    </row>
    <row r="42" spans="1:68" ht="101.25" x14ac:dyDescent="0.35">
      <c r="A42" s="249"/>
      <c r="B42" s="250"/>
      <c r="C42" s="250"/>
      <c r="D42" s="251"/>
      <c r="E42" s="251"/>
      <c r="F42" s="251"/>
      <c r="G42" s="251"/>
      <c r="H42" s="251"/>
      <c r="I42" s="252" t="s">
        <v>21</v>
      </c>
      <c r="J42" s="252" t="s">
        <v>417</v>
      </c>
      <c r="K42" s="253"/>
      <c r="L42" s="254">
        <v>80</v>
      </c>
      <c r="M42" s="254">
        <v>85</v>
      </c>
      <c r="N42" s="254">
        <v>85</v>
      </c>
      <c r="O42" s="254">
        <v>90</v>
      </c>
      <c r="P42" s="254">
        <v>90</v>
      </c>
      <c r="Q42" s="254" t="s">
        <v>23</v>
      </c>
      <c r="R42" s="255"/>
      <c r="S42" s="29">
        <v>85</v>
      </c>
      <c r="T42" s="29"/>
      <c r="U42" s="29"/>
      <c r="V42" s="75"/>
      <c r="W42" s="75"/>
      <c r="X42" s="75">
        <v>85</v>
      </c>
      <c r="Y42" s="75"/>
      <c r="Z42" s="75"/>
      <c r="AA42" s="75"/>
      <c r="AB42" s="75"/>
      <c r="AC42" s="275" t="s">
        <v>117</v>
      </c>
      <c r="AD42" s="75"/>
      <c r="AE42" s="75"/>
      <c r="AF42" s="75"/>
      <c r="AG42" s="75"/>
      <c r="AH42" s="30"/>
      <c r="AI42" s="232"/>
      <c r="AJ42" s="232"/>
      <c r="AK42" s="232"/>
      <c r="AL42" s="232"/>
      <c r="AM42" s="232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2"/>
      <c r="AY42" s="232" t="s">
        <v>430</v>
      </c>
      <c r="AZ42" s="232" t="s">
        <v>430</v>
      </c>
      <c r="BA42" s="232" t="s">
        <v>430</v>
      </c>
      <c r="BB42" s="232"/>
      <c r="BC42" s="232"/>
      <c r="BD42" s="232"/>
      <c r="BE42" s="232"/>
      <c r="BF42" s="232"/>
      <c r="BG42" s="232"/>
      <c r="BH42" s="232"/>
      <c r="BI42" s="232"/>
      <c r="BJ42" s="232"/>
      <c r="BK42" s="232"/>
      <c r="BL42" s="232"/>
      <c r="BM42" s="232"/>
      <c r="BN42" s="30"/>
      <c r="BO42" s="30"/>
      <c r="BP42" s="39"/>
    </row>
    <row r="43" spans="1:68" s="105" customFormat="1" x14ac:dyDescent="0.35">
      <c r="A43" s="99"/>
      <c r="B43" s="100"/>
      <c r="C43" s="100"/>
      <c r="D43" s="101"/>
      <c r="E43" s="101"/>
      <c r="F43" s="101"/>
      <c r="G43" s="101"/>
      <c r="H43" s="101"/>
      <c r="I43" s="102"/>
      <c r="J43" s="106" t="s">
        <v>157</v>
      </c>
      <c r="K43" s="79" t="s">
        <v>187</v>
      </c>
      <c r="L43" s="63"/>
      <c r="M43" s="63"/>
      <c r="N43" s="63"/>
      <c r="O43" s="63"/>
      <c r="P43" s="63"/>
      <c r="Q43" s="63"/>
      <c r="R43" s="103"/>
      <c r="S43" s="103">
        <v>85</v>
      </c>
      <c r="T43" s="103"/>
      <c r="U43" s="103"/>
      <c r="V43" s="103"/>
      <c r="W43" s="103"/>
      <c r="X43" s="103">
        <v>85</v>
      </c>
      <c r="Y43" s="103"/>
      <c r="Z43" s="103"/>
      <c r="AA43" s="103"/>
      <c r="AB43" s="103"/>
      <c r="AC43" s="275" t="s">
        <v>117</v>
      </c>
      <c r="AD43" s="103"/>
      <c r="AE43" s="103"/>
      <c r="AF43" s="103"/>
      <c r="AG43" s="103"/>
      <c r="AH43" s="103"/>
      <c r="AI43" s="233"/>
      <c r="AJ43" s="233"/>
      <c r="AK43" s="233"/>
      <c r="AL43" s="233"/>
      <c r="AM43" s="233"/>
      <c r="AN43" s="233"/>
      <c r="AO43" s="233"/>
      <c r="AP43" s="233"/>
      <c r="AQ43" s="233"/>
      <c r="AR43" s="233"/>
      <c r="AS43" s="233"/>
      <c r="AT43" s="233"/>
      <c r="AU43" s="233"/>
      <c r="AV43" s="233"/>
      <c r="AW43" s="233"/>
      <c r="AX43" s="233"/>
      <c r="AY43" s="232" t="s">
        <v>430</v>
      </c>
      <c r="AZ43" s="232" t="s">
        <v>430</v>
      </c>
      <c r="BA43" s="232" t="s">
        <v>430</v>
      </c>
      <c r="BB43" s="233"/>
      <c r="BC43" s="233"/>
      <c r="BD43" s="233"/>
      <c r="BE43" s="233"/>
      <c r="BF43" s="233"/>
      <c r="BG43" s="233"/>
      <c r="BH43" s="233"/>
      <c r="BI43" s="233"/>
      <c r="BJ43" s="233"/>
      <c r="BK43" s="233"/>
      <c r="BL43" s="233"/>
      <c r="BM43" s="233"/>
      <c r="BN43" s="103"/>
      <c r="BO43" s="103"/>
      <c r="BP43" s="104"/>
    </row>
    <row r="44" spans="1:68" s="105" customFormat="1" ht="60.75" x14ac:dyDescent="0.35">
      <c r="A44" s="99"/>
      <c r="B44" s="100"/>
      <c r="C44" s="100"/>
      <c r="D44" s="101"/>
      <c r="E44" s="101"/>
      <c r="F44" s="101"/>
      <c r="G44" s="101"/>
      <c r="H44" s="101"/>
      <c r="I44" s="102"/>
      <c r="J44" s="106" t="s">
        <v>207</v>
      </c>
      <c r="K44" s="79" t="s">
        <v>187</v>
      </c>
      <c r="L44" s="63"/>
      <c r="M44" s="63"/>
      <c r="N44" s="63"/>
      <c r="O44" s="63"/>
      <c r="P44" s="63"/>
      <c r="Q44" s="63"/>
      <c r="R44" s="103"/>
      <c r="S44" s="103">
        <v>85</v>
      </c>
      <c r="T44" s="103"/>
      <c r="U44" s="103"/>
      <c r="V44" s="103"/>
      <c r="W44" s="103"/>
      <c r="X44" s="103">
        <v>85</v>
      </c>
      <c r="Y44" s="103"/>
      <c r="Z44" s="103"/>
      <c r="AA44" s="103"/>
      <c r="AB44" s="103"/>
      <c r="AC44" s="275" t="s">
        <v>117</v>
      </c>
      <c r="AD44" s="103"/>
      <c r="AE44" s="103"/>
      <c r="AF44" s="103"/>
      <c r="AG44" s="103"/>
      <c r="AH44" s="103"/>
      <c r="AI44" s="233"/>
      <c r="AJ44" s="233"/>
      <c r="AK44" s="233"/>
      <c r="AL44" s="233"/>
      <c r="AM44" s="233"/>
      <c r="AN44" s="233"/>
      <c r="AO44" s="233"/>
      <c r="AP44" s="233"/>
      <c r="AQ44" s="233"/>
      <c r="AR44" s="233"/>
      <c r="AS44" s="233"/>
      <c r="AT44" s="233"/>
      <c r="AU44" s="233"/>
      <c r="AV44" s="233"/>
      <c r="AW44" s="233"/>
      <c r="AX44" s="233"/>
      <c r="AY44" s="232" t="s">
        <v>430</v>
      </c>
      <c r="AZ44" s="232" t="s">
        <v>430</v>
      </c>
      <c r="BA44" s="232" t="s">
        <v>430</v>
      </c>
      <c r="BB44" s="233"/>
      <c r="BC44" s="233"/>
      <c r="BD44" s="233"/>
      <c r="BE44" s="233"/>
      <c r="BF44" s="233"/>
      <c r="BG44" s="233"/>
      <c r="BH44" s="233"/>
      <c r="BI44" s="233"/>
      <c r="BJ44" s="233"/>
      <c r="BK44" s="233"/>
      <c r="BL44" s="233"/>
      <c r="BM44" s="233"/>
      <c r="BN44" s="103"/>
      <c r="BO44" s="103"/>
      <c r="BP44" s="104"/>
    </row>
    <row r="45" spans="1:68" s="105" customFormat="1" ht="60.75" x14ac:dyDescent="0.35">
      <c r="A45" s="99"/>
      <c r="B45" s="100"/>
      <c r="C45" s="100"/>
      <c r="D45" s="101"/>
      <c r="E45" s="101"/>
      <c r="F45" s="101"/>
      <c r="G45" s="101"/>
      <c r="H45" s="101"/>
      <c r="I45" s="102"/>
      <c r="J45" s="106" t="s">
        <v>159</v>
      </c>
      <c r="K45" s="79" t="s">
        <v>187</v>
      </c>
      <c r="L45" s="63"/>
      <c r="M45" s="63"/>
      <c r="N45" s="63"/>
      <c r="O45" s="63"/>
      <c r="P45" s="63"/>
      <c r="Q45" s="63"/>
      <c r="R45" s="103"/>
      <c r="S45" s="103">
        <v>85</v>
      </c>
      <c r="T45" s="103"/>
      <c r="U45" s="103"/>
      <c r="V45" s="103"/>
      <c r="W45" s="103"/>
      <c r="X45" s="103">
        <v>85</v>
      </c>
      <c r="Y45" s="103"/>
      <c r="Z45" s="103"/>
      <c r="AA45" s="103"/>
      <c r="AB45" s="103"/>
      <c r="AC45" s="275" t="s">
        <v>117</v>
      </c>
      <c r="AD45" s="103"/>
      <c r="AE45" s="103"/>
      <c r="AF45" s="103"/>
      <c r="AG45" s="103"/>
      <c r="AH45" s="103"/>
      <c r="AI45" s="233"/>
      <c r="AJ45" s="233"/>
      <c r="AK45" s="233"/>
      <c r="AL45" s="233"/>
      <c r="AM45" s="233"/>
      <c r="AN45" s="233"/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2" t="s">
        <v>430</v>
      </c>
      <c r="AZ45" s="232" t="s">
        <v>430</v>
      </c>
      <c r="BA45" s="232" t="s">
        <v>430</v>
      </c>
      <c r="BB45" s="233"/>
      <c r="BC45" s="233"/>
      <c r="BD45" s="233"/>
      <c r="BE45" s="233"/>
      <c r="BF45" s="233"/>
      <c r="BG45" s="233"/>
      <c r="BH45" s="233"/>
      <c r="BI45" s="233"/>
      <c r="BJ45" s="233"/>
      <c r="BK45" s="233"/>
      <c r="BL45" s="233"/>
      <c r="BM45" s="233"/>
      <c r="BN45" s="103"/>
      <c r="BO45" s="103"/>
      <c r="BP45" s="104"/>
    </row>
    <row r="46" spans="1:68" s="105" customFormat="1" ht="60.75" x14ac:dyDescent="0.35">
      <c r="A46" s="99"/>
      <c r="B46" s="100"/>
      <c r="C46" s="100"/>
      <c r="D46" s="101"/>
      <c r="E46" s="101"/>
      <c r="F46" s="101"/>
      <c r="G46" s="101"/>
      <c r="H46" s="101"/>
      <c r="I46" s="102"/>
      <c r="J46" s="106" t="s">
        <v>160</v>
      </c>
      <c r="K46" s="79" t="s">
        <v>187</v>
      </c>
      <c r="L46" s="63"/>
      <c r="M46" s="63"/>
      <c r="N46" s="63"/>
      <c r="O46" s="63"/>
      <c r="P46" s="63"/>
      <c r="Q46" s="63"/>
      <c r="R46" s="103"/>
      <c r="S46" s="103">
        <v>85</v>
      </c>
      <c r="T46" s="103"/>
      <c r="U46" s="103"/>
      <c r="V46" s="103"/>
      <c r="W46" s="103"/>
      <c r="X46" s="103">
        <v>85</v>
      </c>
      <c r="Y46" s="103"/>
      <c r="Z46" s="103"/>
      <c r="AA46" s="103"/>
      <c r="AB46" s="103"/>
      <c r="AC46" s="275" t="s">
        <v>117</v>
      </c>
      <c r="AD46" s="103"/>
      <c r="AE46" s="103"/>
      <c r="AF46" s="103"/>
      <c r="AG46" s="103"/>
      <c r="AH46" s="103"/>
      <c r="AI46" s="233"/>
      <c r="AJ46" s="233"/>
      <c r="AK46" s="233"/>
      <c r="AL46" s="233"/>
      <c r="AM46" s="233"/>
      <c r="AN46" s="233"/>
      <c r="AO46" s="233"/>
      <c r="AP46" s="233"/>
      <c r="AQ46" s="233"/>
      <c r="AR46" s="233"/>
      <c r="AS46" s="233"/>
      <c r="AT46" s="233"/>
      <c r="AU46" s="233"/>
      <c r="AV46" s="233"/>
      <c r="AW46" s="233"/>
      <c r="AX46" s="233"/>
      <c r="AY46" s="232" t="s">
        <v>430</v>
      </c>
      <c r="AZ46" s="232" t="s">
        <v>430</v>
      </c>
      <c r="BA46" s="232" t="s">
        <v>430</v>
      </c>
      <c r="BB46" s="233"/>
      <c r="BC46" s="233"/>
      <c r="BD46" s="233"/>
      <c r="BE46" s="233"/>
      <c r="BF46" s="233"/>
      <c r="BG46" s="233"/>
      <c r="BH46" s="233"/>
      <c r="BI46" s="233"/>
      <c r="BJ46" s="233"/>
      <c r="BK46" s="233"/>
      <c r="BL46" s="233"/>
      <c r="BM46" s="233"/>
      <c r="BN46" s="103"/>
      <c r="BO46" s="103"/>
      <c r="BP46" s="104"/>
    </row>
    <row r="47" spans="1:68" s="105" customFormat="1" ht="40.5" x14ac:dyDescent="0.35">
      <c r="A47" s="99"/>
      <c r="B47" s="100"/>
      <c r="C47" s="100"/>
      <c r="D47" s="101"/>
      <c r="E47" s="101"/>
      <c r="F47" s="101"/>
      <c r="G47" s="101"/>
      <c r="H47" s="101"/>
      <c r="I47" s="102"/>
      <c r="J47" s="106" t="s">
        <v>208</v>
      </c>
      <c r="K47" s="98" t="s">
        <v>188</v>
      </c>
      <c r="L47" s="63"/>
      <c r="M47" s="63"/>
      <c r="N47" s="63"/>
      <c r="O47" s="63"/>
      <c r="P47" s="63"/>
      <c r="Q47" s="6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275" t="s">
        <v>117</v>
      </c>
      <c r="AD47" s="103"/>
      <c r="AE47" s="103"/>
      <c r="AF47" s="103"/>
      <c r="AG47" s="103"/>
      <c r="AH47" s="103"/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233"/>
      <c r="AT47" s="233"/>
      <c r="AU47" s="233"/>
      <c r="AV47" s="233"/>
      <c r="AW47" s="233"/>
      <c r="AX47" s="233"/>
      <c r="AY47" s="232" t="s">
        <v>430</v>
      </c>
      <c r="AZ47" s="232" t="s">
        <v>430</v>
      </c>
      <c r="BA47" s="232" t="s">
        <v>430</v>
      </c>
      <c r="BB47" s="233"/>
      <c r="BC47" s="233"/>
      <c r="BD47" s="233"/>
      <c r="BE47" s="233"/>
      <c r="BF47" s="233"/>
      <c r="BG47" s="233"/>
      <c r="BH47" s="233"/>
      <c r="BI47" s="233"/>
      <c r="BJ47" s="233"/>
      <c r="BK47" s="233"/>
      <c r="BL47" s="233"/>
      <c r="BM47" s="233"/>
      <c r="BN47" s="103"/>
      <c r="BO47" s="103"/>
      <c r="BP47" s="104"/>
    </row>
    <row r="48" spans="1:68" s="105" customFormat="1" ht="40.5" x14ac:dyDescent="0.35">
      <c r="A48" s="99"/>
      <c r="B48" s="100"/>
      <c r="C48" s="100"/>
      <c r="D48" s="101"/>
      <c r="E48" s="101"/>
      <c r="F48" s="101"/>
      <c r="G48" s="101"/>
      <c r="H48" s="101"/>
      <c r="I48" s="102"/>
      <c r="J48" s="106" t="s">
        <v>209</v>
      </c>
      <c r="K48" s="98" t="s">
        <v>188</v>
      </c>
      <c r="L48" s="63"/>
      <c r="M48" s="63"/>
      <c r="N48" s="63"/>
      <c r="O48" s="63"/>
      <c r="P48" s="63"/>
      <c r="Q48" s="6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275" t="s">
        <v>117</v>
      </c>
      <c r="AD48" s="103"/>
      <c r="AE48" s="103"/>
      <c r="AF48" s="103"/>
      <c r="AG48" s="103"/>
      <c r="AH48" s="10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233"/>
      <c r="AU48" s="233"/>
      <c r="AV48" s="233"/>
      <c r="AW48" s="233"/>
      <c r="AX48" s="233"/>
      <c r="AY48" s="232" t="s">
        <v>430</v>
      </c>
      <c r="AZ48" s="232" t="s">
        <v>430</v>
      </c>
      <c r="BA48" s="232" t="s">
        <v>430</v>
      </c>
      <c r="BB48" s="233"/>
      <c r="BC48" s="233"/>
      <c r="BD48" s="233"/>
      <c r="BE48" s="233"/>
      <c r="BF48" s="233"/>
      <c r="BG48" s="233"/>
      <c r="BH48" s="233"/>
      <c r="BI48" s="233"/>
      <c r="BJ48" s="233"/>
      <c r="BK48" s="233"/>
      <c r="BL48" s="233"/>
      <c r="BM48" s="233"/>
      <c r="BN48" s="103"/>
      <c r="BO48" s="103"/>
      <c r="BP48" s="104"/>
    </row>
    <row r="49" spans="1:68" ht="101.25" x14ac:dyDescent="0.35">
      <c r="A49" s="9"/>
      <c r="B49" s="15"/>
      <c r="C49" s="15"/>
      <c r="D49" s="16"/>
      <c r="E49" s="16"/>
      <c r="F49" s="16"/>
      <c r="G49" s="16"/>
      <c r="H49" s="16"/>
      <c r="I49" s="2" t="s">
        <v>24</v>
      </c>
      <c r="J49" s="2" t="s">
        <v>25</v>
      </c>
      <c r="K49" s="59"/>
      <c r="L49" s="4">
        <v>10</v>
      </c>
      <c r="M49" s="4">
        <v>20</v>
      </c>
      <c r="N49" s="4">
        <v>30</v>
      </c>
      <c r="O49" s="4">
        <v>40</v>
      </c>
      <c r="P49" s="4">
        <v>50</v>
      </c>
      <c r="Q49" s="4" t="s">
        <v>26</v>
      </c>
      <c r="R49" s="29"/>
      <c r="S49" s="29"/>
      <c r="T49" s="29"/>
      <c r="U49" s="29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30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2"/>
      <c r="BH49" s="232"/>
      <c r="BI49" s="232"/>
      <c r="BJ49" s="232"/>
      <c r="BK49" s="232"/>
      <c r="BL49" s="232"/>
      <c r="BM49" s="232"/>
      <c r="BN49" s="30"/>
      <c r="BO49" s="30"/>
      <c r="BP49" s="39"/>
    </row>
    <row r="50" spans="1:68" ht="106.9" customHeight="1" x14ac:dyDescent="0.35">
      <c r="A50" s="14"/>
      <c r="B50" s="9"/>
      <c r="C50" s="9"/>
      <c r="D50" s="10"/>
      <c r="E50" s="10"/>
      <c r="F50" s="10"/>
      <c r="G50" s="10"/>
      <c r="H50" s="10"/>
      <c r="I50" s="6" t="s">
        <v>27</v>
      </c>
      <c r="J50" s="2" t="s">
        <v>28</v>
      </c>
      <c r="K50" s="59"/>
      <c r="L50" s="4">
        <v>50</v>
      </c>
      <c r="M50" s="4">
        <v>55</v>
      </c>
      <c r="N50" s="4">
        <v>60</v>
      </c>
      <c r="O50" s="4">
        <v>65</v>
      </c>
      <c r="P50" s="4">
        <v>70</v>
      </c>
      <c r="Q50" s="4" t="s">
        <v>29</v>
      </c>
      <c r="R50" s="29"/>
      <c r="S50" s="29"/>
      <c r="T50" s="29"/>
      <c r="U50" s="29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30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232"/>
      <c r="BH50" s="232"/>
      <c r="BI50" s="232"/>
      <c r="BJ50" s="232"/>
      <c r="BK50" s="232"/>
      <c r="BL50" s="232"/>
      <c r="BM50" s="232"/>
      <c r="BN50" s="30"/>
      <c r="BO50" s="30"/>
      <c r="BP50" s="39"/>
    </row>
    <row r="51" spans="1:68" ht="101.25" x14ac:dyDescent="0.35">
      <c r="A51" s="9"/>
      <c r="B51" s="9"/>
      <c r="C51" s="9"/>
      <c r="D51" s="10"/>
      <c r="E51" s="10"/>
      <c r="F51" s="10"/>
      <c r="G51" s="10"/>
      <c r="H51" s="10"/>
      <c r="I51" s="11"/>
      <c r="J51" s="2" t="s">
        <v>30</v>
      </c>
      <c r="K51" s="59"/>
      <c r="L51" s="4">
        <v>35</v>
      </c>
      <c r="M51" s="4">
        <v>40</v>
      </c>
      <c r="N51" s="4">
        <v>45</v>
      </c>
      <c r="O51" s="4">
        <v>50</v>
      </c>
      <c r="P51" s="4">
        <v>55</v>
      </c>
      <c r="Q51" s="4" t="s">
        <v>29</v>
      </c>
      <c r="R51" s="29"/>
      <c r="S51" s="29"/>
      <c r="T51" s="29"/>
      <c r="U51" s="29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30"/>
      <c r="AI51" s="232"/>
      <c r="AJ51" s="232"/>
      <c r="AK51" s="232"/>
      <c r="AL51" s="232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2"/>
      <c r="AY51" s="232"/>
      <c r="AZ51" s="232"/>
      <c r="BA51" s="232"/>
      <c r="BB51" s="232"/>
      <c r="BC51" s="232"/>
      <c r="BD51" s="232"/>
      <c r="BE51" s="232"/>
      <c r="BF51" s="232"/>
      <c r="BG51" s="232"/>
      <c r="BH51" s="232"/>
      <c r="BI51" s="232"/>
      <c r="BJ51" s="232"/>
      <c r="BK51" s="232"/>
      <c r="BL51" s="232"/>
      <c r="BM51" s="232"/>
      <c r="BN51" s="30"/>
      <c r="BO51" s="30"/>
      <c r="BP51" s="39"/>
    </row>
    <row r="52" spans="1:68" ht="47.45" customHeight="1" x14ac:dyDescent="0.35">
      <c r="A52" s="14"/>
      <c r="B52" s="15"/>
      <c r="C52" s="15"/>
      <c r="D52" s="16"/>
      <c r="E52" s="16"/>
      <c r="F52" s="16"/>
      <c r="G52" s="16"/>
      <c r="H52" s="16"/>
      <c r="I52" s="6" t="s">
        <v>31</v>
      </c>
      <c r="J52" s="2" t="s">
        <v>32</v>
      </c>
      <c r="K52" s="59"/>
      <c r="L52" s="4">
        <v>5</v>
      </c>
      <c r="M52" s="4">
        <v>7</v>
      </c>
      <c r="N52" s="4">
        <v>8</v>
      </c>
      <c r="O52" s="4">
        <v>9</v>
      </c>
      <c r="P52" s="4">
        <v>10</v>
      </c>
      <c r="Q52" s="4" t="s">
        <v>29</v>
      </c>
      <c r="R52" s="29"/>
      <c r="S52" s="29"/>
      <c r="T52" s="29"/>
      <c r="U52" s="29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30"/>
      <c r="AI52" s="232"/>
      <c r="AJ52" s="232"/>
      <c r="AK52" s="232"/>
      <c r="AL52" s="232"/>
      <c r="AM52" s="232"/>
      <c r="AN52" s="232"/>
      <c r="AO52" s="232"/>
      <c r="AP52" s="232"/>
      <c r="AQ52" s="232"/>
      <c r="AR52" s="232"/>
      <c r="AS52" s="232"/>
      <c r="AT52" s="232"/>
      <c r="AU52" s="232"/>
      <c r="AV52" s="232"/>
      <c r="AW52" s="232"/>
      <c r="AX52" s="232"/>
      <c r="AY52" s="232"/>
      <c r="AZ52" s="232"/>
      <c r="BA52" s="232"/>
      <c r="BB52" s="232"/>
      <c r="BC52" s="232"/>
      <c r="BD52" s="232"/>
      <c r="BE52" s="232"/>
      <c r="BF52" s="232"/>
      <c r="BG52" s="232"/>
      <c r="BH52" s="232"/>
      <c r="BI52" s="232"/>
      <c r="BJ52" s="232"/>
      <c r="BK52" s="232"/>
      <c r="BL52" s="232"/>
      <c r="BM52" s="232"/>
      <c r="BN52" s="30"/>
      <c r="BO52" s="30"/>
      <c r="BP52" s="39"/>
    </row>
    <row r="53" spans="1:68" ht="81" x14ac:dyDescent="0.35">
      <c r="A53" s="14"/>
      <c r="B53" s="15"/>
      <c r="C53" s="15"/>
      <c r="D53" s="16"/>
      <c r="E53" s="16"/>
      <c r="F53" s="16"/>
      <c r="G53" s="16"/>
      <c r="H53" s="16"/>
      <c r="I53" s="11"/>
      <c r="J53" s="2" t="s">
        <v>43</v>
      </c>
      <c r="K53" s="59"/>
      <c r="L53" s="4">
        <v>10</v>
      </c>
      <c r="M53" s="4">
        <v>15</v>
      </c>
      <c r="N53" s="4">
        <v>20</v>
      </c>
      <c r="O53" s="4">
        <v>25</v>
      </c>
      <c r="P53" s="4">
        <v>30</v>
      </c>
      <c r="Q53" s="4" t="s">
        <v>29</v>
      </c>
      <c r="R53" s="29"/>
      <c r="S53" s="29"/>
      <c r="T53" s="29"/>
      <c r="U53" s="29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30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2"/>
      <c r="AY53" s="232"/>
      <c r="AZ53" s="232"/>
      <c r="BA53" s="232"/>
      <c r="BB53" s="232"/>
      <c r="BC53" s="232"/>
      <c r="BD53" s="232"/>
      <c r="BE53" s="232"/>
      <c r="BF53" s="232"/>
      <c r="BG53" s="232"/>
      <c r="BH53" s="232"/>
      <c r="BI53" s="232"/>
      <c r="BJ53" s="232"/>
      <c r="BK53" s="232"/>
      <c r="BL53" s="232"/>
      <c r="BM53" s="232"/>
      <c r="BN53" s="30"/>
      <c r="BO53" s="30"/>
      <c r="BP53" s="39"/>
    </row>
    <row r="54" spans="1:68" ht="101.25" x14ac:dyDescent="0.35">
      <c r="A54" s="14"/>
      <c r="B54" s="9"/>
      <c r="C54" s="9"/>
      <c r="D54" s="10"/>
      <c r="E54" s="10"/>
      <c r="F54" s="10"/>
      <c r="G54" s="10"/>
      <c r="H54" s="10"/>
      <c r="I54" s="6" t="s">
        <v>33</v>
      </c>
      <c r="J54" s="2" t="s">
        <v>34</v>
      </c>
      <c r="K54" s="59"/>
      <c r="L54" s="4">
        <v>3.5</v>
      </c>
      <c r="M54" s="4">
        <v>3.8</v>
      </c>
      <c r="N54" s="4">
        <v>4</v>
      </c>
      <c r="O54" s="4">
        <v>4.2</v>
      </c>
      <c r="P54" s="4">
        <v>4.2</v>
      </c>
      <c r="Q54" s="4" t="s">
        <v>12</v>
      </c>
      <c r="R54" s="29"/>
      <c r="S54" s="29"/>
      <c r="T54" s="29"/>
      <c r="U54" s="29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30"/>
      <c r="AI54" s="232"/>
      <c r="AJ54" s="232"/>
      <c r="AK54" s="232"/>
      <c r="AL54" s="232"/>
      <c r="AM54" s="232"/>
      <c r="AN54" s="232"/>
      <c r="AO54" s="232"/>
      <c r="AP54" s="232"/>
      <c r="AQ54" s="232"/>
      <c r="AR54" s="232"/>
      <c r="AS54" s="232"/>
      <c r="AT54" s="232"/>
      <c r="AU54" s="232"/>
      <c r="AV54" s="232"/>
      <c r="AW54" s="232"/>
      <c r="AX54" s="232"/>
      <c r="AY54" s="232"/>
      <c r="AZ54" s="232"/>
      <c r="BA54" s="232"/>
      <c r="BB54" s="232"/>
      <c r="BC54" s="232"/>
      <c r="BD54" s="232"/>
      <c r="BE54" s="232"/>
      <c r="BF54" s="232"/>
      <c r="BG54" s="232"/>
      <c r="BH54" s="232"/>
      <c r="BI54" s="232"/>
      <c r="BJ54" s="232"/>
      <c r="BK54" s="232"/>
      <c r="BL54" s="232"/>
      <c r="BM54" s="232"/>
      <c r="BN54" s="30"/>
      <c r="BO54" s="30"/>
      <c r="BP54" s="39"/>
    </row>
    <row r="55" spans="1:68" ht="81" x14ac:dyDescent="0.35">
      <c r="A55" s="9"/>
      <c r="B55" s="9"/>
      <c r="C55" s="9"/>
      <c r="D55" s="10"/>
      <c r="E55" s="10"/>
      <c r="F55" s="10"/>
      <c r="G55" s="10"/>
      <c r="H55" s="10"/>
      <c r="I55" s="9"/>
      <c r="J55" s="2" t="s">
        <v>35</v>
      </c>
      <c r="K55" s="59"/>
      <c r="L55" s="4">
        <v>1</v>
      </c>
      <c r="M55" s="4">
        <v>2</v>
      </c>
      <c r="N55" s="4">
        <v>3</v>
      </c>
      <c r="O55" s="4">
        <v>4</v>
      </c>
      <c r="P55" s="4">
        <v>5</v>
      </c>
      <c r="Q55" s="4" t="s">
        <v>15</v>
      </c>
      <c r="R55" s="29"/>
      <c r="S55" s="29"/>
      <c r="T55" s="29"/>
      <c r="U55" s="29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30"/>
      <c r="AI55" s="232"/>
      <c r="AJ55" s="232"/>
      <c r="AK55" s="232"/>
      <c r="AL55" s="232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32"/>
      <c r="AY55" s="232"/>
      <c r="AZ55" s="232"/>
      <c r="BA55" s="232"/>
      <c r="BB55" s="232"/>
      <c r="BC55" s="232"/>
      <c r="BD55" s="232"/>
      <c r="BE55" s="232"/>
      <c r="BF55" s="232"/>
      <c r="BG55" s="232"/>
      <c r="BH55" s="232"/>
      <c r="BI55" s="232"/>
      <c r="BJ55" s="232"/>
      <c r="BK55" s="232"/>
      <c r="BL55" s="232"/>
      <c r="BM55" s="232"/>
      <c r="BN55" s="30"/>
      <c r="BO55" s="30"/>
      <c r="BP55" s="39"/>
    </row>
    <row r="56" spans="1:68" ht="121.5" x14ac:dyDescent="0.35">
      <c r="A56" s="9"/>
      <c r="B56" s="9"/>
      <c r="C56" s="9"/>
      <c r="D56" s="10"/>
      <c r="E56" s="10"/>
      <c r="F56" s="10"/>
      <c r="G56" s="10"/>
      <c r="H56" s="10"/>
      <c r="I56" s="9"/>
      <c r="J56" s="2" t="s">
        <v>36</v>
      </c>
      <c r="K56" s="59"/>
      <c r="L56" s="4">
        <v>3.5</v>
      </c>
      <c r="M56" s="4">
        <v>3.8</v>
      </c>
      <c r="N56" s="4">
        <v>4</v>
      </c>
      <c r="O56" s="4">
        <v>4.2</v>
      </c>
      <c r="P56" s="4">
        <v>4.2</v>
      </c>
      <c r="Q56" s="4" t="s">
        <v>15</v>
      </c>
      <c r="R56" s="29"/>
      <c r="S56" s="29"/>
      <c r="T56" s="29"/>
      <c r="U56" s="29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30"/>
      <c r="AI56" s="232"/>
      <c r="AJ56" s="232"/>
      <c r="AK56" s="232"/>
      <c r="AL56" s="232"/>
      <c r="AM56" s="232"/>
      <c r="AN56" s="232"/>
      <c r="AO56" s="232"/>
      <c r="AP56" s="232"/>
      <c r="AQ56" s="232"/>
      <c r="AR56" s="232"/>
      <c r="AS56" s="232"/>
      <c r="AT56" s="232"/>
      <c r="AU56" s="232"/>
      <c r="AV56" s="232"/>
      <c r="AW56" s="232"/>
      <c r="AX56" s="232"/>
      <c r="AY56" s="232"/>
      <c r="AZ56" s="232"/>
      <c r="BA56" s="232"/>
      <c r="BB56" s="232"/>
      <c r="BC56" s="232"/>
      <c r="BD56" s="232"/>
      <c r="BE56" s="232"/>
      <c r="BF56" s="232"/>
      <c r="BG56" s="232"/>
      <c r="BH56" s="232"/>
      <c r="BI56" s="232"/>
      <c r="BJ56" s="232"/>
      <c r="BK56" s="232"/>
      <c r="BL56" s="232"/>
      <c r="BM56" s="232"/>
      <c r="BN56" s="30"/>
      <c r="BO56" s="30"/>
      <c r="BP56" s="39"/>
    </row>
    <row r="57" spans="1:68" ht="81" x14ac:dyDescent="0.35">
      <c r="A57" s="9"/>
      <c r="B57" s="9"/>
      <c r="C57" s="9"/>
      <c r="D57" s="10"/>
      <c r="E57" s="10"/>
      <c r="F57" s="10"/>
      <c r="G57" s="9"/>
      <c r="H57" s="9"/>
      <c r="I57" s="11"/>
      <c r="J57" s="2" t="s">
        <v>37</v>
      </c>
      <c r="K57" s="59"/>
      <c r="L57" s="4">
        <v>70</v>
      </c>
      <c r="M57" s="4">
        <v>75</v>
      </c>
      <c r="N57" s="4">
        <v>80</v>
      </c>
      <c r="O57" s="4">
        <v>85</v>
      </c>
      <c r="P57" s="4">
        <v>90</v>
      </c>
      <c r="Q57" s="4" t="s">
        <v>12</v>
      </c>
      <c r="R57" s="29"/>
      <c r="S57" s="29"/>
      <c r="T57" s="29"/>
      <c r="U57" s="29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30"/>
      <c r="AI57" s="232"/>
      <c r="AJ57" s="232"/>
      <c r="AK57" s="232"/>
      <c r="AL57" s="232"/>
      <c r="AM57" s="232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32"/>
      <c r="AY57" s="232"/>
      <c r="AZ57" s="232"/>
      <c r="BA57" s="232"/>
      <c r="BB57" s="232"/>
      <c r="BC57" s="232"/>
      <c r="BD57" s="232"/>
      <c r="BE57" s="232"/>
      <c r="BF57" s="232"/>
      <c r="BG57" s="232"/>
      <c r="BH57" s="232"/>
      <c r="BI57" s="232"/>
      <c r="BJ57" s="232"/>
      <c r="BK57" s="232"/>
      <c r="BL57" s="232"/>
      <c r="BM57" s="232"/>
      <c r="BN57" s="30"/>
      <c r="BO57" s="30"/>
      <c r="BP57" s="39"/>
    </row>
    <row r="58" spans="1:68" ht="60.75" x14ac:dyDescent="0.35">
      <c r="A58" s="11"/>
      <c r="B58" s="11"/>
      <c r="C58" s="11"/>
      <c r="D58" s="12"/>
      <c r="E58" s="12"/>
      <c r="F58" s="12"/>
      <c r="G58" s="12"/>
      <c r="H58" s="12"/>
      <c r="I58" s="2" t="s">
        <v>38</v>
      </c>
      <c r="J58" s="2" t="s">
        <v>44</v>
      </c>
      <c r="K58" s="59"/>
      <c r="L58" s="4">
        <v>30</v>
      </c>
      <c r="M58" s="4">
        <v>35</v>
      </c>
      <c r="N58" s="4">
        <v>38</v>
      </c>
      <c r="O58" s="4">
        <v>40</v>
      </c>
      <c r="P58" s="4">
        <v>45</v>
      </c>
      <c r="Q58" s="4" t="s">
        <v>12</v>
      </c>
      <c r="R58" s="29"/>
      <c r="S58" s="29"/>
      <c r="T58" s="29"/>
      <c r="U58" s="29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30"/>
      <c r="AI58" s="232"/>
      <c r="AJ58" s="232"/>
      <c r="AK58" s="232"/>
      <c r="AL58" s="232"/>
      <c r="AM58" s="232"/>
      <c r="AN58" s="232"/>
      <c r="AO58" s="232"/>
      <c r="AP58" s="232"/>
      <c r="AQ58" s="232"/>
      <c r="AR58" s="232"/>
      <c r="AS58" s="232"/>
      <c r="AT58" s="232"/>
      <c r="AU58" s="232"/>
      <c r="AV58" s="232"/>
      <c r="AW58" s="232"/>
      <c r="AX58" s="232"/>
      <c r="AY58" s="232"/>
      <c r="AZ58" s="232"/>
      <c r="BA58" s="232"/>
      <c r="BB58" s="232"/>
      <c r="BC58" s="232"/>
      <c r="BD58" s="232"/>
      <c r="BE58" s="232"/>
      <c r="BF58" s="232"/>
      <c r="BG58" s="232"/>
      <c r="BH58" s="232"/>
      <c r="BI58" s="232"/>
      <c r="BJ58" s="232"/>
      <c r="BK58" s="232"/>
      <c r="BL58" s="232"/>
      <c r="BM58" s="232"/>
      <c r="BN58" s="30"/>
      <c r="BO58" s="30"/>
      <c r="BP58" s="39"/>
    </row>
    <row r="59" spans="1:68" ht="107.45" customHeight="1" x14ac:dyDescent="0.35">
      <c r="A59" s="6" t="s">
        <v>97</v>
      </c>
      <c r="B59" s="6" t="s">
        <v>46</v>
      </c>
      <c r="C59" s="6" t="s">
        <v>47</v>
      </c>
      <c r="D59" s="6">
        <v>50</v>
      </c>
      <c r="E59" s="8">
        <v>75</v>
      </c>
      <c r="F59" s="8">
        <v>100</v>
      </c>
      <c r="G59" s="6">
        <v>150</v>
      </c>
      <c r="H59" s="6">
        <v>200</v>
      </c>
      <c r="I59" s="6" t="s">
        <v>48</v>
      </c>
      <c r="J59" s="2" t="s">
        <v>49</v>
      </c>
      <c r="K59" s="278" t="s">
        <v>436</v>
      </c>
      <c r="L59" s="4">
        <v>3.25</v>
      </c>
      <c r="M59" s="4">
        <v>3.5</v>
      </c>
      <c r="N59" s="4">
        <v>3.75</v>
      </c>
      <c r="O59" s="4">
        <v>4</v>
      </c>
      <c r="P59" s="4">
        <v>4.25</v>
      </c>
      <c r="Q59" s="4" t="s">
        <v>52</v>
      </c>
      <c r="R59" s="29"/>
      <c r="S59" s="29">
        <v>3.5</v>
      </c>
      <c r="T59" s="29"/>
      <c r="U59" s="29"/>
      <c r="V59" s="29">
        <v>3.5</v>
      </c>
      <c r="W59" s="29">
        <v>3.5</v>
      </c>
      <c r="X59" s="29">
        <v>3.5</v>
      </c>
      <c r="Y59" s="29">
        <v>3.5</v>
      </c>
      <c r="Z59" s="29">
        <v>3.5</v>
      </c>
      <c r="AA59" s="29">
        <v>3.5</v>
      </c>
      <c r="AB59" s="29">
        <v>3.5</v>
      </c>
      <c r="AC59" s="29">
        <v>3.5</v>
      </c>
      <c r="AD59" s="29">
        <v>3.5</v>
      </c>
      <c r="AE59" s="29">
        <v>3.5</v>
      </c>
      <c r="AF59" s="29">
        <v>3.5</v>
      </c>
      <c r="AG59" s="29">
        <v>3.5</v>
      </c>
      <c r="AH59" s="30"/>
      <c r="AI59" s="29">
        <v>3.5</v>
      </c>
      <c r="AJ59" s="232"/>
      <c r="AK59" s="232"/>
      <c r="AL59" s="232"/>
      <c r="AM59" s="29">
        <v>3.5</v>
      </c>
      <c r="AN59" s="232"/>
      <c r="AO59" s="29">
        <v>3.5</v>
      </c>
      <c r="AP59" s="232"/>
      <c r="AQ59" s="232"/>
      <c r="AR59" s="232"/>
      <c r="AS59" s="232"/>
      <c r="AT59" s="29">
        <v>3.5</v>
      </c>
      <c r="AU59" s="232"/>
      <c r="AV59" s="232"/>
      <c r="AW59" s="232"/>
      <c r="AX59" s="232"/>
      <c r="AY59" s="29">
        <v>3.5</v>
      </c>
      <c r="AZ59" s="232"/>
      <c r="BA59" s="232"/>
      <c r="BB59" s="232"/>
      <c r="BC59" s="29">
        <v>3.5</v>
      </c>
      <c r="BD59" s="232"/>
      <c r="BE59" s="29">
        <v>3.5</v>
      </c>
      <c r="BF59" s="232"/>
      <c r="BG59" s="232"/>
      <c r="BH59" s="232"/>
      <c r="BI59" s="232"/>
      <c r="BJ59" s="232"/>
      <c r="BK59" s="29">
        <v>3.5</v>
      </c>
      <c r="BL59" s="232"/>
      <c r="BM59" s="29">
        <v>3.5</v>
      </c>
      <c r="BN59" s="30"/>
      <c r="BO59" s="30"/>
      <c r="BP59" s="39"/>
    </row>
    <row r="60" spans="1:68" ht="101.25" x14ac:dyDescent="0.35">
      <c r="A60" s="9"/>
      <c r="B60" s="9"/>
      <c r="C60" s="9"/>
      <c r="D60" s="9"/>
      <c r="E60" s="10"/>
      <c r="F60" s="10"/>
      <c r="G60" s="9"/>
      <c r="H60" s="9"/>
      <c r="I60" s="9"/>
      <c r="J60" s="2" t="s">
        <v>54</v>
      </c>
      <c r="K60" s="59"/>
      <c r="L60" s="4">
        <v>75</v>
      </c>
      <c r="M60" s="4">
        <v>80</v>
      </c>
      <c r="N60" s="4">
        <v>85</v>
      </c>
      <c r="O60" s="4">
        <v>90</v>
      </c>
      <c r="P60" s="4">
        <v>95</v>
      </c>
      <c r="Q60" s="4" t="s">
        <v>57</v>
      </c>
      <c r="R60" s="29"/>
      <c r="S60" s="29"/>
      <c r="T60" s="29"/>
      <c r="U60" s="29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30"/>
      <c r="AI60" s="232"/>
      <c r="AJ60" s="232"/>
      <c r="AK60" s="232"/>
      <c r="AL60" s="232"/>
      <c r="AM60" s="232"/>
      <c r="AN60" s="232"/>
      <c r="AO60" s="232"/>
      <c r="AP60" s="232"/>
      <c r="AQ60" s="232"/>
      <c r="AR60" s="232"/>
      <c r="AS60" s="232"/>
      <c r="AT60" s="232"/>
      <c r="AU60" s="232"/>
      <c r="AV60" s="232"/>
      <c r="AW60" s="232"/>
      <c r="AX60" s="232"/>
      <c r="AY60" s="232"/>
      <c r="AZ60" s="232"/>
      <c r="BA60" s="232"/>
      <c r="BB60" s="232"/>
      <c r="BC60" s="232"/>
      <c r="BD60" s="232"/>
      <c r="BE60" s="232"/>
      <c r="BF60" s="232"/>
      <c r="BG60" s="232"/>
      <c r="BH60" s="232"/>
      <c r="BI60" s="232"/>
      <c r="BJ60" s="232"/>
      <c r="BK60" s="232"/>
      <c r="BL60" s="232"/>
      <c r="BM60" s="232"/>
      <c r="BN60" s="30"/>
      <c r="BO60" s="30"/>
      <c r="BP60" s="39"/>
    </row>
    <row r="61" spans="1:68" ht="60.75" x14ac:dyDescent="0.35">
      <c r="A61" s="9"/>
      <c r="B61" s="9"/>
      <c r="C61" s="9"/>
      <c r="D61" s="9"/>
      <c r="E61" s="10"/>
      <c r="F61" s="10"/>
      <c r="G61" s="9"/>
      <c r="H61" s="9"/>
      <c r="I61" s="9"/>
      <c r="J61" s="2" t="s">
        <v>59</v>
      </c>
      <c r="K61" s="59"/>
      <c r="L61" s="4">
        <v>1</v>
      </c>
      <c r="M61" s="4">
        <v>1</v>
      </c>
      <c r="N61" s="4">
        <v>1</v>
      </c>
      <c r="O61" s="4">
        <v>1</v>
      </c>
      <c r="P61" s="4">
        <v>1</v>
      </c>
      <c r="Q61" s="4" t="s">
        <v>29</v>
      </c>
      <c r="R61" s="29"/>
      <c r="S61" s="29"/>
      <c r="T61" s="29"/>
      <c r="U61" s="29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30"/>
      <c r="AI61" s="232"/>
      <c r="AJ61" s="232"/>
      <c r="AK61" s="232"/>
      <c r="AL61" s="232"/>
      <c r="AM61" s="232"/>
      <c r="AN61" s="232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/>
      <c r="AY61" s="232"/>
      <c r="AZ61" s="232"/>
      <c r="BA61" s="232"/>
      <c r="BB61" s="232"/>
      <c r="BC61" s="232"/>
      <c r="BD61" s="232"/>
      <c r="BE61" s="232"/>
      <c r="BF61" s="232"/>
      <c r="BG61" s="232"/>
      <c r="BH61" s="232"/>
      <c r="BI61" s="232"/>
      <c r="BJ61" s="232"/>
      <c r="BK61" s="232"/>
      <c r="BL61" s="232"/>
      <c r="BM61" s="232"/>
      <c r="BN61" s="30"/>
      <c r="BO61" s="30"/>
      <c r="BP61" s="39"/>
    </row>
    <row r="62" spans="1:68" ht="222.75" x14ac:dyDescent="0.35">
      <c r="A62" s="9"/>
      <c r="B62" s="9"/>
      <c r="C62" s="9"/>
      <c r="D62" s="9"/>
      <c r="E62" s="10"/>
      <c r="F62" s="10"/>
      <c r="G62" s="9"/>
      <c r="H62" s="9"/>
      <c r="I62" s="11"/>
      <c r="J62" s="2" t="s">
        <v>61</v>
      </c>
      <c r="K62" s="278" t="s">
        <v>530</v>
      </c>
      <c r="L62" s="4">
        <v>4</v>
      </c>
      <c r="M62" s="4">
        <v>4</v>
      </c>
      <c r="N62" s="4">
        <v>4</v>
      </c>
      <c r="O62" s="4">
        <v>4</v>
      </c>
      <c r="P62" s="4">
        <v>4</v>
      </c>
      <c r="Q62" s="4" t="s">
        <v>63</v>
      </c>
      <c r="R62" s="29"/>
      <c r="S62" s="29" t="s">
        <v>117</v>
      </c>
      <c r="T62" s="29"/>
      <c r="U62" s="29"/>
      <c r="V62" s="75" t="s">
        <v>117</v>
      </c>
      <c r="W62" s="75" t="s">
        <v>117</v>
      </c>
      <c r="X62" s="75" t="s">
        <v>117</v>
      </c>
      <c r="Y62" s="75"/>
      <c r="Z62" s="75"/>
      <c r="AA62" s="75"/>
      <c r="AB62" s="75"/>
      <c r="AC62" s="75"/>
      <c r="AD62" s="75"/>
      <c r="AE62" s="75"/>
      <c r="AF62" s="75"/>
      <c r="AG62" s="75"/>
      <c r="AH62" s="30"/>
      <c r="AI62" s="232"/>
      <c r="AJ62" s="232"/>
      <c r="AK62" s="232"/>
      <c r="AL62" s="232"/>
      <c r="AM62" s="232"/>
      <c r="AN62" s="232"/>
      <c r="AO62" s="232"/>
      <c r="AP62" s="232"/>
      <c r="AQ62" s="232"/>
      <c r="AR62" s="232"/>
      <c r="AS62" s="232"/>
      <c r="AT62" s="232"/>
      <c r="AU62" s="232"/>
      <c r="AV62" s="232"/>
      <c r="AW62" s="232"/>
      <c r="AX62" s="232"/>
      <c r="AY62" s="232"/>
      <c r="AZ62" s="232"/>
      <c r="BA62" s="232"/>
      <c r="BB62" s="232"/>
      <c r="BC62" s="232"/>
      <c r="BD62" s="232"/>
      <c r="BE62" s="232"/>
      <c r="BF62" s="232"/>
      <c r="BG62" s="232"/>
      <c r="BH62" s="232"/>
      <c r="BI62" s="232"/>
      <c r="BJ62" s="232"/>
      <c r="BK62" s="232"/>
      <c r="BL62" s="232"/>
      <c r="BM62" s="232"/>
      <c r="BN62" s="30"/>
      <c r="BO62" s="30"/>
      <c r="BP62" s="39"/>
    </row>
    <row r="63" spans="1:68" ht="202.5" x14ac:dyDescent="0.35">
      <c r="A63" s="9"/>
      <c r="B63" s="9"/>
      <c r="C63" s="9"/>
      <c r="D63" s="9"/>
      <c r="E63" s="10"/>
      <c r="F63" s="10"/>
      <c r="G63" s="9"/>
      <c r="H63" s="9"/>
      <c r="I63" s="6" t="s">
        <v>64</v>
      </c>
      <c r="J63" s="2" t="s">
        <v>65</v>
      </c>
      <c r="K63" s="278" t="s">
        <v>526</v>
      </c>
      <c r="L63" s="4">
        <v>3.75</v>
      </c>
      <c r="M63" s="4">
        <v>4</v>
      </c>
      <c r="N63" s="4">
        <v>4.25</v>
      </c>
      <c r="O63" s="4">
        <v>4.5</v>
      </c>
      <c r="P63" s="4">
        <v>4.5</v>
      </c>
      <c r="Q63" s="4" t="s">
        <v>68</v>
      </c>
      <c r="R63" s="29" t="s">
        <v>117</v>
      </c>
      <c r="S63" s="29" t="s">
        <v>117</v>
      </c>
      <c r="T63" s="29" t="s">
        <v>117</v>
      </c>
      <c r="U63" s="29" t="s">
        <v>117</v>
      </c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30"/>
      <c r="AI63" s="232"/>
      <c r="AJ63" s="232"/>
      <c r="AK63" s="232"/>
      <c r="AL63" s="232"/>
      <c r="AM63" s="232"/>
      <c r="AN63" s="232"/>
      <c r="AO63" s="232"/>
      <c r="AP63" s="232"/>
      <c r="AQ63" s="232"/>
      <c r="AR63" s="232"/>
      <c r="AS63" s="232"/>
      <c r="AT63" s="232"/>
      <c r="AU63" s="232"/>
      <c r="AV63" s="232"/>
      <c r="AW63" s="232"/>
      <c r="AX63" s="232"/>
      <c r="AY63" s="232"/>
      <c r="AZ63" s="232"/>
      <c r="BA63" s="232"/>
      <c r="BB63" s="232"/>
      <c r="BC63" s="232"/>
      <c r="BD63" s="232"/>
      <c r="BE63" s="232"/>
      <c r="BF63" s="232"/>
      <c r="BG63" s="232"/>
      <c r="BH63" s="232"/>
      <c r="BI63" s="232"/>
      <c r="BJ63" s="232"/>
      <c r="BK63" s="232"/>
      <c r="BL63" s="232"/>
      <c r="BM63" s="232"/>
      <c r="BN63" s="30"/>
      <c r="BO63" s="30"/>
      <c r="BP63" s="39"/>
    </row>
    <row r="64" spans="1:68" x14ac:dyDescent="0.35">
      <c r="A64" s="9"/>
      <c r="B64" s="9"/>
      <c r="C64" s="9"/>
      <c r="D64" s="9"/>
      <c r="E64" s="10"/>
      <c r="F64" s="10"/>
      <c r="G64" s="9"/>
      <c r="H64" s="9"/>
      <c r="I64" s="9"/>
      <c r="J64" s="2"/>
      <c r="K64" s="59"/>
      <c r="L64" s="4"/>
      <c r="M64" s="4"/>
      <c r="N64" s="4"/>
      <c r="O64" s="4"/>
      <c r="P64" s="4"/>
      <c r="Q64" s="4"/>
      <c r="R64" s="29"/>
      <c r="S64" s="29"/>
      <c r="T64" s="29"/>
      <c r="U64" s="29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30"/>
      <c r="AI64" s="232"/>
      <c r="AJ64" s="232"/>
      <c r="AK64" s="232"/>
      <c r="AL64" s="232"/>
      <c r="AM64" s="232"/>
      <c r="AN64" s="232"/>
      <c r="AO64" s="232"/>
      <c r="AP64" s="232"/>
      <c r="AQ64" s="232"/>
      <c r="AR64" s="232"/>
      <c r="AS64" s="232"/>
      <c r="AT64" s="232"/>
      <c r="AU64" s="232"/>
      <c r="AV64" s="232"/>
      <c r="AW64" s="232"/>
      <c r="AX64" s="232"/>
      <c r="AY64" s="232"/>
      <c r="AZ64" s="232"/>
      <c r="BA64" s="232"/>
      <c r="BB64" s="232"/>
      <c r="BC64" s="232"/>
      <c r="BD64" s="232"/>
      <c r="BE64" s="232"/>
      <c r="BF64" s="232"/>
      <c r="BG64" s="232"/>
      <c r="BH64" s="232"/>
      <c r="BI64" s="232"/>
      <c r="BJ64" s="232"/>
      <c r="BK64" s="232"/>
      <c r="BL64" s="232"/>
      <c r="BM64" s="232"/>
      <c r="BN64" s="30"/>
      <c r="BO64" s="30"/>
      <c r="BP64" s="39"/>
    </row>
    <row r="65" spans="1:68" ht="81" x14ac:dyDescent="0.35">
      <c r="A65" s="9"/>
      <c r="B65" s="9"/>
      <c r="C65" s="9"/>
      <c r="D65" s="9"/>
      <c r="E65" s="10"/>
      <c r="F65" s="10"/>
      <c r="G65" s="9"/>
      <c r="H65" s="9"/>
      <c r="I65" s="9"/>
      <c r="J65" s="2" t="s">
        <v>69</v>
      </c>
      <c r="K65" s="278" t="s">
        <v>438</v>
      </c>
      <c r="L65" s="4">
        <v>4</v>
      </c>
      <c r="M65" s="4">
        <v>4</v>
      </c>
      <c r="N65" s="4">
        <v>4</v>
      </c>
      <c r="O65" s="4">
        <v>4</v>
      </c>
      <c r="P65" s="4">
        <v>4</v>
      </c>
      <c r="Q65" s="4" t="s">
        <v>68</v>
      </c>
      <c r="R65" s="29">
        <v>1</v>
      </c>
      <c r="S65" s="29">
        <v>1</v>
      </c>
      <c r="T65" s="29">
        <v>1</v>
      </c>
      <c r="U65" s="29">
        <v>1</v>
      </c>
      <c r="V65" s="29">
        <v>1</v>
      </c>
      <c r="W65" s="29">
        <v>1</v>
      </c>
      <c r="X65" s="29">
        <v>1</v>
      </c>
      <c r="Y65" s="75"/>
      <c r="Z65" s="75"/>
      <c r="AA65" s="75"/>
      <c r="AB65" s="75"/>
      <c r="AC65" s="75"/>
      <c r="AD65" s="75"/>
      <c r="AE65" s="75"/>
      <c r="AF65" s="75"/>
      <c r="AG65" s="75"/>
      <c r="AH65" s="30"/>
      <c r="AI65" s="232"/>
      <c r="AJ65" s="232"/>
      <c r="AK65" s="232"/>
      <c r="AL65" s="232"/>
      <c r="AM65" s="232"/>
      <c r="AN65" s="232"/>
      <c r="AO65" s="232"/>
      <c r="AP65" s="232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232"/>
      <c r="BB65" s="232"/>
      <c r="BC65" s="232"/>
      <c r="BD65" s="232"/>
      <c r="BE65" s="232"/>
      <c r="BF65" s="232"/>
      <c r="BG65" s="232"/>
      <c r="BH65" s="232"/>
      <c r="BI65" s="232"/>
      <c r="BJ65" s="232"/>
      <c r="BK65" s="232"/>
      <c r="BL65" s="232"/>
      <c r="BM65" s="232"/>
      <c r="BN65" s="30"/>
      <c r="BO65" s="30"/>
      <c r="BP65" s="39"/>
    </row>
    <row r="66" spans="1:68" ht="60.75" x14ac:dyDescent="0.35">
      <c r="A66" s="9"/>
      <c r="B66" s="9"/>
      <c r="C66" s="9"/>
      <c r="D66" s="9"/>
      <c r="E66" s="10"/>
      <c r="F66" s="10"/>
      <c r="G66" s="9"/>
      <c r="H66" s="9"/>
      <c r="I66" s="9"/>
      <c r="J66" s="2" t="s">
        <v>72</v>
      </c>
      <c r="K66" s="59"/>
      <c r="L66" s="4">
        <v>2</v>
      </c>
      <c r="M66" s="4">
        <v>2</v>
      </c>
      <c r="N66" s="4">
        <v>2</v>
      </c>
      <c r="O66" s="4">
        <v>2</v>
      </c>
      <c r="P66" s="4">
        <v>2</v>
      </c>
      <c r="Q66" s="4" t="s">
        <v>12</v>
      </c>
      <c r="R66" s="29"/>
      <c r="S66" s="29"/>
      <c r="T66" s="29"/>
      <c r="U66" s="29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30"/>
      <c r="AI66" s="232"/>
      <c r="AJ66" s="232"/>
      <c r="AK66" s="232"/>
      <c r="AL66" s="232"/>
      <c r="AM66" s="232"/>
      <c r="AN66" s="232"/>
      <c r="AO66" s="232"/>
      <c r="AP66" s="232"/>
      <c r="AQ66" s="232"/>
      <c r="AR66" s="232"/>
      <c r="AS66" s="232"/>
      <c r="AT66" s="232"/>
      <c r="AU66" s="232"/>
      <c r="AV66" s="232"/>
      <c r="AW66" s="232"/>
      <c r="AX66" s="232"/>
      <c r="AY66" s="232"/>
      <c r="AZ66" s="232"/>
      <c r="BA66" s="232"/>
      <c r="BB66" s="232"/>
      <c r="BC66" s="232"/>
      <c r="BD66" s="232"/>
      <c r="BE66" s="232"/>
      <c r="BF66" s="232"/>
      <c r="BG66" s="232"/>
      <c r="BH66" s="232"/>
      <c r="BI66" s="232"/>
      <c r="BJ66" s="232"/>
      <c r="BK66" s="232"/>
      <c r="BL66" s="232"/>
      <c r="BM66" s="232"/>
      <c r="BN66" s="30"/>
      <c r="BO66" s="30"/>
      <c r="BP66" s="39"/>
    </row>
    <row r="67" spans="1:68" ht="121.5" x14ac:dyDescent="0.35">
      <c r="A67" s="9"/>
      <c r="B67" s="9"/>
      <c r="C67" s="9"/>
      <c r="D67" s="9"/>
      <c r="E67" s="10"/>
      <c r="F67" s="10"/>
      <c r="G67" s="9"/>
      <c r="H67" s="9"/>
      <c r="I67" s="11"/>
      <c r="J67" s="2" t="s">
        <v>75</v>
      </c>
      <c r="K67" s="278" t="s">
        <v>527</v>
      </c>
      <c r="L67" s="4">
        <v>3.5</v>
      </c>
      <c r="M67" s="4">
        <v>3.75</v>
      </c>
      <c r="N67" s="4">
        <v>4</v>
      </c>
      <c r="O67" s="4">
        <v>4.25</v>
      </c>
      <c r="P67" s="4">
        <v>4.5</v>
      </c>
      <c r="Q67" s="4" t="s">
        <v>68</v>
      </c>
      <c r="R67" s="29">
        <v>3.75</v>
      </c>
      <c r="S67" s="29">
        <v>3.75</v>
      </c>
      <c r="T67" s="29">
        <v>3.75</v>
      </c>
      <c r="U67" s="29">
        <v>3.75</v>
      </c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30">
        <v>3.75</v>
      </c>
      <c r="AI67" s="232"/>
      <c r="AJ67" s="232"/>
      <c r="AK67" s="232"/>
      <c r="AL67" s="232"/>
      <c r="AM67" s="232"/>
      <c r="AN67" s="232"/>
      <c r="AO67" s="232"/>
      <c r="AP67" s="232"/>
      <c r="AQ67" s="232"/>
      <c r="AR67" s="232"/>
      <c r="AS67" s="232"/>
      <c r="AT67" s="232"/>
      <c r="AU67" s="232"/>
      <c r="AV67" s="232"/>
      <c r="AW67" s="232"/>
      <c r="AX67" s="232"/>
      <c r="AY67" s="232"/>
      <c r="AZ67" s="232"/>
      <c r="BA67" s="232"/>
      <c r="BB67" s="232"/>
      <c r="BC67" s="232"/>
      <c r="BD67" s="232"/>
      <c r="BE67" s="232"/>
      <c r="BF67" s="232"/>
      <c r="BG67" s="232"/>
      <c r="BH67" s="232"/>
      <c r="BI67" s="232"/>
      <c r="BJ67" s="232"/>
      <c r="BK67" s="232"/>
      <c r="BL67" s="232"/>
      <c r="BM67" s="232"/>
      <c r="BN67" s="30">
        <v>3.75</v>
      </c>
      <c r="BO67" s="30">
        <v>3.75</v>
      </c>
      <c r="BP67" s="39"/>
    </row>
    <row r="68" spans="1:68" ht="81" x14ac:dyDescent="0.35">
      <c r="A68" s="9"/>
      <c r="B68" s="9"/>
      <c r="C68" s="9"/>
      <c r="D68" s="9"/>
      <c r="E68" s="10"/>
      <c r="F68" s="10"/>
      <c r="G68" s="9"/>
      <c r="H68" s="9"/>
      <c r="I68" s="6" t="s">
        <v>77</v>
      </c>
      <c r="J68" s="2" t="s">
        <v>78</v>
      </c>
      <c r="K68" s="278" t="s">
        <v>437</v>
      </c>
      <c r="L68" s="4">
        <v>4</v>
      </c>
      <c r="M68" s="4">
        <v>4</v>
      </c>
      <c r="N68" s="4">
        <v>4</v>
      </c>
      <c r="O68" s="4">
        <v>4</v>
      </c>
      <c r="P68" s="4">
        <v>4</v>
      </c>
      <c r="Q68" s="4" t="s">
        <v>80</v>
      </c>
      <c r="R68" s="29">
        <v>1</v>
      </c>
      <c r="S68" s="29">
        <v>1</v>
      </c>
      <c r="T68" s="29">
        <v>1</v>
      </c>
      <c r="U68" s="29">
        <v>1</v>
      </c>
      <c r="V68" s="29">
        <v>1</v>
      </c>
      <c r="W68" s="29">
        <v>1</v>
      </c>
      <c r="X68" s="29">
        <v>1</v>
      </c>
      <c r="Y68" s="75"/>
      <c r="Z68" s="75"/>
      <c r="AA68" s="75"/>
      <c r="AB68" s="75"/>
      <c r="AC68" s="75"/>
      <c r="AD68" s="75"/>
      <c r="AE68" s="75"/>
      <c r="AF68" s="75"/>
      <c r="AG68" s="75"/>
      <c r="AH68" s="30">
        <v>1</v>
      </c>
      <c r="AI68" s="232"/>
      <c r="AJ68" s="232"/>
      <c r="AK68" s="232"/>
      <c r="AL68" s="232"/>
      <c r="AM68" s="232"/>
      <c r="AN68" s="232"/>
      <c r="AO68" s="232"/>
      <c r="AP68" s="232"/>
      <c r="AQ68" s="232"/>
      <c r="AR68" s="232"/>
      <c r="AS68" s="232"/>
      <c r="AT68" s="232"/>
      <c r="AU68" s="232"/>
      <c r="AV68" s="232"/>
      <c r="AW68" s="232"/>
      <c r="AX68" s="232"/>
      <c r="AY68" s="232"/>
      <c r="AZ68" s="232"/>
      <c r="BA68" s="232"/>
      <c r="BB68" s="232"/>
      <c r="BC68" s="232"/>
      <c r="BD68" s="232"/>
      <c r="BE68" s="232"/>
      <c r="BF68" s="232"/>
      <c r="BG68" s="232"/>
      <c r="BH68" s="232"/>
      <c r="BI68" s="232"/>
      <c r="BJ68" s="232"/>
      <c r="BK68" s="232"/>
      <c r="BL68" s="232"/>
      <c r="BM68" s="232"/>
      <c r="BN68" s="30"/>
      <c r="BO68" s="30"/>
      <c r="BP68" s="39"/>
    </row>
    <row r="69" spans="1:68" ht="81" x14ac:dyDescent="0.35">
      <c r="A69" s="9"/>
      <c r="B69" s="9"/>
      <c r="C69" s="9"/>
      <c r="D69" s="9"/>
      <c r="E69" s="10"/>
      <c r="F69" s="10"/>
      <c r="G69" s="9"/>
      <c r="H69" s="9"/>
      <c r="I69" s="11"/>
      <c r="J69" s="2" t="s">
        <v>81</v>
      </c>
      <c r="K69" s="59"/>
      <c r="L69" s="4">
        <v>3</v>
      </c>
      <c r="M69" s="4">
        <v>3</v>
      </c>
      <c r="N69" s="4">
        <v>3</v>
      </c>
      <c r="O69" s="4">
        <v>3</v>
      </c>
      <c r="P69" s="4">
        <v>3</v>
      </c>
      <c r="Q69" s="4" t="s">
        <v>15</v>
      </c>
      <c r="R69" s="29"/>
      <c r="S69" s="29"/>
      <c r="T69" s="29"/>
      <c r="U69" s="29">
        <v>3</v>
      </c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30">
        <v>3</v>
      </c>
      <c r="AI69" s="232"/>
      <c r="AJ69" s="232"/>
      <c r="AK69" s="232"/>
      <c r="AL69" s="232"/>
      <c r="AM69" s="232"/>
      <c r="AN69" s="232"/>
      <c r="AO69" s="232"/>
      <c r="AP69" s="232"/>
      <c r="AQ69" s="232"/>
      <c r="AR69" s="232"/>
      <c r="AS69" s="232"/>
      <c r="AT69" s="232"/>
      <c r="AU69" s="232"/>
      <c r="AV69" s="232"/>
      <c r="AW69" s="232"/>
      <c r="AX69" s="232"/>
      <c r="AY69" s="232"/>
      <c r="AZ69" s="232"/>
      <c r="BA69" s="232"/>
      <c r="BB69" s="232"/>
      <c r="BC69" s="232"/>
      <c r="BD69" s="232"/>
      <c r="BE69" s="232"/>
      <c r="BF69" s="232"/>
      <c r="BG69" s="232"/>
      <c r="BH69" s="232"/>
      <c r="BI69" s="232"/>
      <c r="BJ69" s="232"/>
      <c r="BK69" s="232"/>
      <c r="BL69" s="232"/>
      <c r="BM69" s="232"/>
      <c r="BN69" s="30"/>
      <c r="BO69" s="30"/>
      <c r="BP69" s="39"/>
    </row>
    <row r="70" spans="1:68" ht="81" x14ac:dyDescent="0.35">
      <c r="A70" s="9"/>
      <c r="B70" s="9"/>
      <c r="C70" s="9"/>
      <c r="D70" s="9"/>
      <c r="E70" s="10"/>
      <c r="F70" s="10"/>
      <c r="G70" s="9"/>
      <c r="H70" s="9"/>
      <c r="I70" s="6" t="s">
        <v>83</v>
      </c>
      <c r="J70" s="2" t="s">
        <v>84</v>
      </c>
      <c r="K70" s="278" t="s">
        <v>528</v>
      </c>
      <c r="L70" s="4">
        <v>90</v>
      </c>
      <c r="M70" s="4">
        <v>95</v>
      </c>
      <c r="N70" s="4">
        <v>100</v>
      </c>
      <c r="O70" s="4">
        <v>100</v>
      </c>
      <c r="P70" s="4">
        <v>100</v>
      </c>
      <c r="Q70" s="4" t="s">
        <v>86</v>
      </c>
      <c r="R70" s="29">
        <v>95</v>
      </c>
      <c r="S70" s="29">
        <v>95</v>
      </c>
      <c r="T70" s="29">
        <v>95</v>
      </c>
      <c r="U70" s="29">
        <v>95</v>
      </c>
      <c r="V70" s="29">
        <v>95</v>
      </c>
      <c r="W70" s="29">
        <v>95</v>
      </c>
      <c r="X70" s="29">
        <v>95</v>
      </c>
      <c r="Y70" s="75"/>
      <c r="Z70" s="75"/>
      <c r="AA70" s="75"/>
      <c r="AB70" s="75"/>
      <c r="AC70" s="75"/>
      <c r="AD70" s="75"/>
      <c r="AE70" s="75"/>
      <c r="AF70" s="75"/>
      <c r="AG70" s="75"/>
      <c r="AH70" s="30"/>
      <c r="AI70" s="232"/>
      <c r="AJ70" s="232"/>
      <c r="AK70" s="232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2"/>
      <c r="AX70" s="232"/>
      <c r="AY70" s="232"/>
      <c r="AZ70" s="232"/>
      <c r="BA70" s="232"/>
      <c r="BB70" s="232"/>
      <c r="BC70" s="232"/>
      <c r="BD70" s="232"/>
      <c r="BE70" s="232"/>
      <c r="BF70" s="232"/>
      <c r="BG70" s="232"/>
      <c r="BH70" s="232"/>
      <c r="BI70" s="232"/>
      <c r="BJ70" s="232"/>
      <c r="BK70" s="232"/>
      <c r="BL70" s="232"/>
      <c r="BM70" s="232"/>
      <c r="BN70" s="30"/>
      <c r="BO70" s="30"/>
      <c r="BP70" s="39"/>
    </row>
    <row r="71" spans="1:68" ht="60.75" x14ac:dyDescent="0.35">
      <c r="A71" s="9"/>
      <c r="B71" s="9"/>
      <c r="C71" s="9"/>
      <c r="D71" s="9"/>
      <c r="E71" s="10"/>
      <c r="F71" s="10"/>
      <c r="G71" s="9"/>
      <c r="H71" s="9"/>
      <c r="I71" s="9"/>
      <c r="J71" s="2" t="s">
        <v>87</v>
      </c>
      <c r="K71" s="59"/>
      <c r="L71" s="4">
        <v>80</v>
      </c>
      <c r="M71" s="4">
        <v>85</v>
      </c>
      <c r="N71" s="4">
        <v>90</v>
      </c>
      <c r="O71" s="4">
        <v>95</v>
      </c>
      <c r="P71" s="4">
        <v>100</v>
      </c>
      <c r="Q71" s="4" t="s">
        <v>91</v>
      </c>
      <c r="R71" s="29">
        <v>85</v>
      </c>
      <c r="S71" s="29"/>
      <c r="T71" s="29"/>
      <c r="U71" s="29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30">
        <v>85</v>
      </c>
      <c r="AI71" s="232"/>
      <c r="AJ71" s="232"/>
      <c r="AK71" s="232"/>
      <c r="AL71" s="232"/>
      <c r="AM71" s="232"/>
      <c r="AN71" s="232"/>
      <c r="AO71" s="232"/>
      <c r="AP71" s="232"/>
      <c r="AQ71" s="232"/>
      <c r="AR71" s="232"/>
      <c r="AS71" s="232"/>
      <c r="AT71" s="232"/>
      <c r="AU71" s="232"/>
      <c r="AV71" s="232"/>
      <c r="AW71" s="232"/>
      <c r="AX71" s="232"/>
      <c r="AY71" s="232"/>
      <c r="AZ71" s="232"/>
      <c r="BA71" s="232"/>
      <c r="BB71" s="232"/>
      <c r="BC71" s="232"/>
      <c r="BD71" s="232"/>
      <c r="BE71" s="232"/>
      <c r="BF71" s="232"/>
      <c r="BG71" s="232"/>
      <c r="BH71" s="232"/>
      <c r="BI71" s="232"/>
      <c r="BJ71" s="232"/>
      <c r="BK71" s="232"/>
      <c r="BL71" s="232"/>
      <c r="BM71" s="232"/>
      <c r="BN71" s="30"/>
      <c r="BO71" s="30"/>
      <c r="BP71" s="39"/>
    </row>
    <row r="72" spans="1:68" ht="60.75" x14ac:dyDescent="0.35">
      <c r="A72" s="9"/>
      <c r="B72" s="9"/>
      <c r="C72" s="9"/>
      <c r="D72" s="9"/>
      <c r="E72" s="10"/>
      <c r="F72" s="10"/>
      <c r="G72" s="9"/>
      <c r="H72" s="9"/>
      <c r="I72" s="9"/>
      <c r="J72" s="2" t="s">
        <v>89</v>
      </c>
      <c r="K72" s="59"/>
      <c r="L72" s="4">
        <v>5</v>
      </c>
      <c r="M72" s="4">
        <v>5</v>
      </c>
      <c r="N72" s="4">
        <v>5</v>
      </c>
      <c r="O72" s="4">
        <v>5</v>
      </c>
      <c r="P72" s="4">
        <v>5</v>
      </c>
      <c r="Q72" s="4" t="s">
        <v>91</v>
      </c>
      <c r="R72" s="29">
        <v>5</v>
      </c>
      <c r="S72" s="29"/>
      <c r="T72" s="29"/>
      <c r="U72" s="29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30"/>
      <c r="AI72" s="232"/>
      <c r="AJ72" s="232"/>
      <c r="AK72" s="232"/>
      <c r="AL72" s="232"/>
      <c r="AM72" s="232"/>
      <c r="AN72" s="232"/>
      <c r="AO72" s="232"/>
      <c r="AP72" s="232"/>
      <c r="AQ72" s="232"/>
      <c r="AR72" s="232"/>
      <c r="AS72" s="232"/>
      <c r="AT72" s="232"/>
      <c r="AU72" s="232"/>
      <c r="AV72" s="232"/>
      <c r="AW72" s="232"/>
      <c r="AX72" s="232"/>
      <c r="AY72" s="232"/>
      <c r="AZ72" s="232"/>
      <c r="BA72" s="232"/>
      <c r="BB72" s="232"/>
      <c r="BC72" s="232"/>
      <c r="BD72" s="232"/>
      <c r="BE72" s="232"/>
      <c r="BF72" s="232"/>
      <c r="BG72" s="232"/>
      <c r="BH72" s="232"/>
      <c r="BI72" s="232"/>
      <c r="BJ72" s="232"/>
      <c r="BK72" s="232"/>
      <c r="BL72" s="232"/>
      <c r="BM72" s="232"/>
      <c r="BN72" s="30"/>
      <c r="BO72" s="30"/>
      <c r="BP72" s="39"/>
    </row>
    <row r="73" spans="1:68" ht="40.5" x14ac:dyDescent="0.35">
      <c r="A73" s="9"/>
      <c r="B73" s="9"/>
      <c r="C73" s="9"/>
      <c r="D73" s="9"/>
      <c r="E73" s="10"/>
      <c r="F73" s="10"/>
      <c r="G73" s="9"/>
      <c r="H73" s="9"/>
      <c r="I73" s="9"/>
      <c r="J73" s="2" t="s">
        <v>92</v>
      </c>
      <c r="K73" s="59"/>
      <c r="L73" s="4">
        <v>3.5</v>
      </c>
      <c r="M73" s="4">
        <v>3.75</v>
      </c>
      <c r="N73" s="4">
        <v>4</v>
      </c>
      <c r="O73" s="4">
        <v>4.25</v>
      </c>
      <c r="P73" s="4">
        <v>4.5</v>
      </c>
      <c r="Q73" s="4" t="s">
        <v>91</v>
      </c>
      <c r="R73" s="29"/>
      <c r="S73" s="29"/>
      <c r="T73" s="29"/>
      <c r="U73" s="29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30"/>
      <c r="AI73" s="232"/>
      <c r="AJ73" s="232"/>
      <c r="AK73" s="232"/>
      <c r="AL73" s="232"/>
      <c r="AM73" s="232"/>
      <c r="AN73" s="232"/>
      <c r="AO73" s="232"/>
      <c r="AP73" s="232"/>
      <c r="AQ73" s="232"/>
      <c r="AR73" s="232"/>
      <c r="AS73" s="232"/>
      <c r="AT73" s="232"/>
      <c r="AU73" s="232"/>
      <c r="AV73" s="232"/>
      <c r="AW73" s="232"/>
      <c r="AX73" s="232"/>
      <c r="AY73" s="232"/>
      <c r="AZ73" s="232"/>
      <c r="BA73" s="232"/>
      <c r="BB73" s="232"/>
      <c r="BC73" s="232"/>
      <c r="BD73" s="232"/>
      <c r="BE73" s="232"/>
      <c r="BF73" s="232"/>
      <c r="BG73" s="232"/>
      <c r="BH73" s="232"/>
      <c r="BI73" s="232"/>
      <c r="BJ73" s="232"/>
      <c r="BK73" s="232"/>
      <c r="BL73" s="232"/>
      <c r="BM73" s="232"/>
      <c r="BN73" s="30"/>
      <c r="BO73" s="30"/>
      <c r="BP73" s="39"/>
    </row>
    <row r="74" spans="1:68" ht="40.5" x14ac:dyDescent="0.35">
      <c r="A74" s="11"/>
      <c r="B74" s="11"/>
      <c r="C74" s="11"/>
      <c r="D74" s="11"/>
      <c r="E74" s="12"/>
      <c r="F74" s="12"/>
      <c r="G74" s="11"/>
      <c r="H74" s="11"/>
      <c r="I74" s="11"/>
      <c r="J74" s="2" t="s">
        <v>94</v>
      </c>
      <c r="K74" s="59"/>
      <c r="L74" s="4">
        <v>3.5</v>
      </c>
      <c r="M74" s="4">
        <v>3.75</v>
      </c>
      <c r="N74" s="4">
        <v>4</v>
      </c>
      <c r="O74" s="4">
        <v>4.25</v>
      </c>
      <c r="P74" s="4">
        <v>4.5</v>
      </c>
      <c r="Q74" s="4" t="s">
        <v>91</v>
      </c>
      <c r="R74" s="29"/>
      <c r="S74" s="29"/>
      <c r="T74" s="29"/>
      <c r="U74" s="29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30"/>
      <c r="AI74" s="232"/>
      <c r="AJ74" s="232"/>
      <c r="AK74" s="232"/>
      <c r="AL74" s="232"/>
      <c r="AM74" s="232"/>
      <c r="AN74" s="232"/>
      <c r="AO74" s="232"/>
      <c r="AP74" s="232"/>
      <c r="AQ74" s="232"/>
      <c r="AR74" s="232"/>
      <c r="AS74" s="232"/>
      <c r="AT74" s="232"/>
      <c r="AU74" s="232"/>
      <c r="AV74" s="232"/>
      <c r="AW74" s="232"/>
      <c r="AX74" s="232"/>
      <c r="AY74" s="232"/>
      <c r="AZ74" s="232"/>
      <c r="BA74" s="232"/>
      <c r="BB74" s="232"/>
      <c r="BC74" s="232"/>
      <c r="BD74" s="232"/>
      <c r="BE74" s="232"/>
      <c r="BF74" s="232"/>
      <c r="BG74" s="232"/>
      <c r="BH74" s="232"/>
      <c r="BI74" s="232"/>
      <c r="BJ74" s="232"/>
      <c r="BK74" s="232"/>
      <c r="BL74" s="232"/>
      <c r="BM74" s="232"/>
      <c r="BN74" s="30"/>
      <c r="BO74" s="30"/>
      <c r="BP74" s="39"/>
    </row>
    <row r="76" spans="1:68" ht="25.5" x14ac:dyDescent="0.5">
      <c r="A76" s="40" t="s">
        <v>118</v>
      </c>
    </row>
  </sheetData>
  <mergeCells count="20">
    <mergeCell ref="BM4:BO4"/>
    <mergeCell ref="AX3:BO3"/>
    <mergeCell ref="AH4:AL4"/>
    <mergeCell ref="AH3:AN3"/>
    <mergeCell ref="AM4:AN4"/>
    <mergeCell ref="AO4:AS4"/>
    <mergeCell ref="AT4:AW4"/>
    <mergeCell ref="AO3:AW3"/>
    <mergeCell ref="AX4:BB4"/>
    <mergeCell ref="BJ4:BL4"/>
    <mergeCell ref="BE4:BI4"/>
    <mergeCell ref="BC4:BD4"/>
    <mergeCell ref="R2:U2"/>
    <mergeCell ref="AH2:BO2"/>
    <mergeCell ref="A2:A3"/>
    <mergeCell ref="B2:B3"/>
    <mergeCell ref="C2:C3"/>
    <mergeCell ref="D2:H2"/>
    <mergeCell ref="L2:P2"/>
    <mergeCell ref="Q2:Q3"/>
  </mergeCells>
  <pageMargins left="0.70866141732283472" right="0.70866141732283472" top="0.74803149606299213" bottom="0.74803149606299213" header="0.31496062992125984" footer="0.31496062992125984"/>
  <pageSetup paperSize="9" scale="2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view="pageBreakPreview" zoomScale="115" zoomScaleNormal="87" zoomScaleSheetLayoutView="115" workbookViewId="0">
      <pane ySplit="4" topLeftCell="A5" activePane="bottomLeft" state="frozen"/>
      <selection activeCell="W7" sqref="W7"/>
      <selection pane="bottomLeft" activeCell="U5" sqref="U5"/>
    </sheetView>
  </sheetViews>
  <sheetFormatPr defaultColWidth="9" defaultRowHeight="22.5" x14ac:dyDescent="0.35"/>
  <cols>
    <col min="1" max="1" width="15.875" style="5" customWidth="1"/>
    <col min="2" max="2" width="14.375" style="5" hidden="1" customWidth="1"/>
    <col min="3" max="3" width="9" style="5" hidden="1" customWidth="1"/>
    <col min="4" max="4" width="6.25" style="5" hidden="1" customWidth="1"/>
    <col min="5" max="6" width="5" style="7" hidden="1" customWidth="1"/>
    <col min="7" max="8" width="6.25" style="5" hidden="1" customWidth="1"/>
    <col min="9" max="9" width="21.75" style="5" hidden="1" customWidth="1"/>
    <col min="10" max="10" width="17" style="5" customWidth="1"/>
    <col min="11" max="11" width="6.25" style="7" hidden="1" customWidth="1"/>
    <col min="12" max="12" width="4.875" style="7" customWidth="1"/>
    <col min="13" max="13" width="4.875" style="7" hidden="1" customWidth="1"/>
    <col min="14" max="15" width="6.25" style="7" hidden="1" customWidth="1"/>
    <col min="16" max="16" width="9" style="7"/>
    <col min="17" max="20" width="6.5" style="34" customWidth="1"/>
    <col min="21" max="23" width="8.375" style="35" customWidth="1"/>
    <col min="24" max="25" width="12" style="36" customWidth="1"/>
    <col min="26" max="26" width="8.5" style="36" customWidth="1"/>
    <col min="27" max="27" width="8.625" style="37" customWidth="1"/>
    <col min="28" max="28" width="8.5" style="37" bestFit="1" customWidth="1"/>
    <col min="29" max="29" width="6.5" style="37" customWidth="1"/>
    <col min="30" max="30" width="9" style="56"/>
    <col min="31" max="16384" width="9" style="5"/>
  </cols>
  <sheetData>
    <row r="1" spans="1:30" ht="23.25" x14ac:dyDescent="0.35">
      <c r="A1" s="561" t="s">
        <v>129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561"/>
      <c r="X1" s="561"/>
      <c r="Y1" s="561"/>
      <c r="Z1" s="561"/>
      <c r="AA1" s="561"/>
      <c r="AB1" s="561"/>
      <c r="AC1" s="561"/>
      <c r="AD1" s="561"/>
    </row>
    <row r="2" spans="1:30" ht="23.25" x14ac:dyDescent="0.35">
      <c r="A2" s="480" t="s">
        <v>127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</row>
    <row r="3" spans="1:30" ht="39" customHeight="1" x14ac:dyDescent="0.35">
      <c r="A3" s="475" t="s">
        <v>0</v>
      </c>
      <c r="B3" s="475" t="s">
        <v>1</v>
      </c>
      <c r="C3" s="475" t="s">
        <v>2</v>
      </c>
      <c r="D3" s="477" t="s">
        <v>3</v>
      </c>
      <c r="E3" s="478"/>
      <c r="F3" s="478"/>
      <c r="G3" s="478"/>
      <c r="H3" s="479"/>
      <c r="I3" s="1" t="s">
        <v>4</v>
      </c>
      <c r="J3" s="1" t="s">
        <v>2</v>
      </c>
      <c r="K3" s="477" t="s">
        <v>3</v>
      </c>
      <c r="L3" s="478"/>
      <c r="M3" s="478"/>
      <c r="N3" s="478"/>
      <c r="O3" s="479"/>
      <c r="P3" s="475" t="s">
        <v>5</v>
      </c>
      <c r="Q3" s="464" t="s">
        <v>112</v>
      </c>
      <c r="R3" s="465"/>
      <c r="S3" s="465"/>
      <c r="T3" s="466"/>
      <c r="U3" s="467" t="s">
        <v>134</v>
      </c>
      <c r="V3" s="469"/>
      <c r="W3" s="470"/>
      <c r="X3" s="556" t="s">
        <v>133</v>
      </c>
      <c r="Y3" s="557"/>
      <c r="Z3" s="558"/>
      <c r="AA3" s="559" t="s">
        <v>116</v>
      </c>
      <c r="AB3" s="560"/>
      <c r="AC3" s="560"/>
      <c r="AD3" s="54" t="s">
        <v>105</v>
      </c>
    </row>
    <row r="4" spans="1:30" ht="45" x14ac:dyDescent="0.35">
      <c r="A4" s="476"/>
      <c r="B4" s="476"/>
      <c r="C4" s="476"/>
      <c r="D4" s="1">
        <v>61</v>
      </c>
      <c r="E4" s="1">
        <v>62</v>
      </c>
      <c r="F4" s="1">
        <v>63</v>
      </c>
      <c r="G4" s="1">
        <v>64</v>
      </c>
      <c r="H4" s="1">
        <v>65</v>
      </c>
      <c r="I4" s="1"/>
      <c r="J4" s="1"/>
      <c r="K4" s="1">
        <v>61</v>
      </c>
      <c r="L4" s="1">
        <v>62</v>
      </c>
      <c r="M4" s="1">
        <v>63</v>
      </c>
      <c r="N4" s="1">
        <v>64</v>
      </c>
      <c r="O4" s="1">
        <v>65</v>
      </c>
      <c r="P4" s="476"/>
      <c r="Q4" s="47" t="s">
        <v>12</v>
      </c>
      <c r="R4" s="47" t="s">
        <v>19</v>
      </c>
      <c r="S4" s="47" t="s">
        <v>29</v>
      </c>
      <c r="T4" s="48" t="s">
        <v>15</v>
      </c>
      <c r="U4" s="49" t="s">
        <v>119</v>
      </c>
      <c r="V4" s="50" t="s">
        <v>120</v>
      </c>
      <c r="W4" s="50" t="s">
        <v>121</v>
      </c>
      <c r="X4" s="51" t="s">
        <v>122</v>
      </c>
      <c r="Y4" s="52" t="s">
        <v>123</v>
      </c>
      <c r="Z4" s="51" t="s">
        <v>124</v>
      </c>
      <c r="AA4" s="53" t="s">
        <v>131</v>
      </c>
      <c r="AB4" s="53" t="s">
        <v>125</v>
      </c>
      <c r="AC4" s="53" t="s">
        <v>126</v>
      </c>
      <c r="AD4" s="54"/>
    </row>
    <row r="5" spans="1:30" ht="121.5" x14ac:dyDescent="0.35">
      <c r="A5" s="13" t="s">
        <v>39</v>
      </c>
      <c r="B5" s="6" t="s">
        <v>6</v>
      </c>
      <c r="C5" s="6" t="s">
        <v>7</v>
      </c>
      <c r="D5" s="8">
        <v>80</v>
      </c>
      <c r="E5" s="8">
        <v>85</v>
      </c>
      <c r="F5" s="8">
        <v>85</v>
      </c>
      <c r="G5" s="8">
        <v>90</v>
      </c>
      <c r="H5" s="8">
        <v>90</v>
      </c>
      <c r="I5" s="6" t="s">
        <v>8</v>
      </c>
      <c r="J5" s="2" t="s">
        <v>14</v>
      </c>
      <c r="K5" s="4">
        <v>20</v>
      </c>
      <c r="L5" s="4">
        <v>25</v>
      </c>
      <c r="M5" s="4">
        <v>30</v>
      </c>
      <c r="N5" s="4">
        <v>35</v>
      </c>
      <c r="O5" s="4">
        <v>35</v>
      </c>
      <c r="P5" s="4" t="s">
        <v>15</v>
      </c>
      <c r="Q5" s="29"/>
      <c r="R5" s="29"/>
      <c r="S5" s="29"/>
      <c r="T5" s="45">
        <v>25</v>
      </c>
      <c r="U5" s="44" t="s">
        <v>117</v>
      </c>
      <c r="V5" s="30" t="s">
        <v>117</v>
      </c>
      <c r="W5" s="30" t="s">
        <v>117</v>
      </c>
      <c r="X5" s="31" t="s">
        <v>117</v>
      </c>
      <c r="Y5" s="43" t="s">
        <v>117</v>
      </c>
      <c r="Z5" s="31" t="s">
        <v>117</v>
      </c>
      <c r="AA5" s="46"/>
      <c r="AB5" s="46" t="s">
        <v>117</v>
      </c>
      <c r="AC5" s="46"/>
      <c r="AD5" s="54"/>
    </row>
    <row r="6" spans="1:30" ht="101.25" x14ac:dyDescent="0.35">
      <c r="A6" s="14"/>
      <c r="B6" s="9"/>
      <c r="C6" s="17"/>
      <c r="D6" s="10"/>
      <c r="E6" s="10"/>
      <c r="F6" s="10"/>
      <c r="G6" s="10"/>
      <c r="H6" s="10"/>
      <c r="I6" s="6" t="s">
        <v>16</v>
      </c>
      <c r="J6" s="3" t="s">
        <v>17</v>
      </c>
      <c r="K6" s="4">
        <v>10</v>
      </c>
      <c r="L6" s="4">
        <v>20</v>
      </c>
      <c r="M6" s="4">
        <v>30</v>
      </c>
      <c r="N6" s="4">
        <v>40</v>
      </c>
      <c r="O6" s="4">
        <v>50</v>
      </c>
      <c r="P6" s="4" t="s">
        <v>15</v>
      </c>
      <c r="Q6" s="29"/>
      <c r="R6" s="29"/>
      <c r="S6" s="29"/>
      <c r="T6" s="45">
        <v>20</v>
      </c>
      <c r="U6" s="44">
        <v>20</v>
      </c>
      <c r="V6" s="30"/>
      <c r="W6" s="30">
        <v>20</v>
      </c>
      <c r="X6" s="31"/>
      <c r="Y6" s="43">
        <v>20</v>
      </c>
      <c r="Z6" s="31"/>
      <c r="AA6" s="46" t="s">
        <v>117</v>
      </c>
      <c r="AB6" s="46" t="s">
        <v>117</v>
      </c>
      <c r="AC6" s="46" t="s">
        <v>117</v>
      </c>
      <c r="AD6" s="54"/>
    </row>
    <row r="7" spans="1:30" ht="182.25" x14ac:dyDescent="0.35">
      <c r="A7" s="6" t="s">
        <v>97</v>
      </c>
      <c r="B7" s="6" t="s">
        <v>46</v>
      </c>
      <c r="C7" s="6" t="s">
        <v>47</v>
      </c>
      <c r="D7" s="6">
        <v>50</v>
      </c>
      <c r="E7" s="8">
        <v>75</v>
      </c>
      <c r="F7" s="8">
        <v>100</v>
      </c>
      <c r="G7" s="6">
        <v>150</v>
      </c>
      <c r="H7" s="6">
        <v>200</v>
      </c>
      <c r="I7" s="6" t="s">
        <v>48</v>
      </c>
      <c r="J7" s="2" t="s">
        <v>75</v>
      </c>
      <c r="K7" s="4">
        <v>3.5</v>
      </c>
      <c r="L7" s="4">
        <v>3.75</v>
      </c>
      <c r="M7" s="4">
        <v>4</v>
      </c>
      <c r="N7" s="4">
        <v>4.25</v>
      </c>
      <c r="O7" s="4">
        <v>4.5</v>
      </c>
      <c r="P7" s="4" t="s">
        <v>68</v>
      </c>
      <c r="Q7" s="29">
        <v>3.75</v>
      </c>
      <c r="R7" s="29">
        <v>3.75</v>
      </c>
      <c r="S7" s="29">
        <v>3.75</v>
      </c>
      <c r="T7" s="45">
        <v>3.75</v>
      </c>
      <c r="U7" s="44">
        <v>3.75</v>
      </c>
      <c r="V7" s="30">
        <v>3.75</v>
      </c>
      <c r="W7" s="30">
        <v>3.75</v>
      </c>
      <c r="X7" s="31">
        <v>3.75</v>
      </c>
      <c r="Y7" s="43">
        <v>3.75</v>
      </c>
      <c r="Z7" s="31">
        <v>3.75</v>
      </c>
      <c r="AA7" s="46" t="s">
        <v>117</v>
      </c>
      <c r="AB7" s="46" t="s">
        <v>117</v>
      </c>
      <c r="AC7" s="46" t="s">
        <v>117</v>
      </c>
      <c r="AD7" s="54" t="s">
        <v>132</v>
      </c>
    </row>
    <row r="8" spans="1:30" ht="81" x14ac:dyDescent="0.35">
      <c r="A8" s="9"/>
      <c r="B8" s="9"/>
      <c r="C8" s="9"/>
      <c r="D8" s="9"/>
      <c r="E8" s="10"/>
      <c r="F8" s="10"/>
      <c r="G8" s="9"/>
      <c r="H8" s="9"/>
      <c r="I8" s="11"/>
      <c r="J8" s="2" t="s">
        <v>78</v>
      </c>
      <c r="K8" s="4">
        <v>4</v>
      </c>
      <c r="L8" s="4">
        <v>4</v>
      </c>
      <c r="M8" s="4">
        <v>4</v>
      </c>
      <c r="N8" s="4">
        <v>4</v>
      </c>
      <c r="O8" s="4">
        <v>4</v>
      </c>
      <c r="P8" s="4" t="s">
        <v>80</v>
      </c>
      <c r="Q8" s="29">
        <v>1</v>
      </c>
      <c r="R8" s="29">
        <v>1</v>
      </c>
      <c r="S8" s="29">
        <v>1</v>
      </c>
      <c r="T8" s="45">
        <v>1</v>
      </c>
      <c r="U8" s="44">
        <v>1</v>
      </c>
      <c r="V8" s="30"/>
      <c r="W8" s="30"/>
      <c r="X8" s="31"/>
      <c r="Y8" s="43">
        <v>1</v>
      </c>
      <c r="Z8" s="31"/>
      <c r="AA8" s="46" t="s">
        <v>117</v>
      </c>
      <c r="AB8" s="46" t="s">
        <v>117</v>
      </c>
      <c r="AC8" s="46" t="s">
        <v>117</v>
      </c>
      <c r="AD8" s="54" t="s">
        <v>135</v>
      </c>
    </row>
    <row r="9" spans="1:30" ht="81" x14ac:dyDescent="0.35">
      <c r="A9" s="11"/>
      <c r="B9" s="9"/>
      <c r="C9" s="9"/>
      <c r="D9" s="9"/>
      <c r="E9" s="10"/>
      <c r="F9" s="10"/>
      <c r="G9" s="9"/>
      <c r="H9" s="9"/>
      <c r="I9" s="6" t="s">
        <v>77</v>
      </c>
      <c r="J9" s="2" t="s">
        <v>81</v>
      </c>
      <c r="K9" s="4">
        <v>3</v>
      </c>
      <c r="L9" s="4">
        <v>3</v>
      </c>
      <c r="M9" s="4">
        <v>3</v>
      </c>
      <c r="N9" s="4">
        <v>3</v>
      </c>
      <c r="O9" s="4">
        <v>3</v>
      </c>
      <c r="P9" s="4" t="s">
        <v>15</v>
      </c>
      <c r="Q9" s="29"/>
      <c r="R9" s="29"/>
      <c r="S9" s="29"/>
      <c r="T9" s="45">
        <v>3</v>
      </c>
      <c r="U9" s="44">
        <v>3</v>
      </c>
      <c r="V9" s="30"/>
      <c r="W9" s="30"/>
      <c r="X9" s="31"/>
      <c r="Y9" s="43">
        <v>3</v>
      </c>
      <c r="Z9" s="31"/>
      <c r="AA9" s="46">
        <v>1</v>
      </c>
      <c r="AB9" s="46">
        <v>1</v>
      </c>
      <c r="AC9" s="46">
        <v>1</v>
      </c>
      <c r="AD9" s="54"/>
    </row>
    <row r="10" spans="1:30" ht="25.5" x14ac:dyDescent="0.5">
      <c r="A10" s="40" t="s">
        <v>128</v>
      </c>
      <c r="B10" s="9"/>
      <c r="C10" s="9"/>
      <c r="D10" s="9"/>
      <c r="E10" s="10"/>
      <c r="F10" s="10"/>
      <c r="G10" s="9"/>
      <c r="H10" s="9"/>
      <c r="I10" s="11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5"/>
    </row>
  </sheetData>
  <mergeCells count="12">
    <mergeCell ref="Q3:T3"/>
    <mergeCell ref="U3:W3"/>
    <mergeCell ref="X3:Z3"/>
    <mergeCell ref="AA3:AC3"/>
    <mergeCell ref="A1:AD1"/>
    <mergeCell ref="A2:AD2"/>
    <mergeCell ref="A3:A4"/>
    <mergeCell ref="B3:B4"/>
    <mergeCell ref="C3:C4"/>
    <mergeCell ref="D3:H3"/>
    <mergeCell ref="K3:O3"/>
    <mergeCell ref="P3:P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11"/>
  <sheetViews>
    <sheetView zoomScale="130" zoomScaleNormal="130" zoomScaleSheetLayoutView="115" workbookViewId="0">
      <pane xSplit="1" ySplit="2" topLeftCell="B6" activePane="bottomRight" state="frozen"/>
      <selection pane="topRight" activeCell="B1" sqref="B1"/>
      <selection pane="bottomLeft" activeCell="A2" sqref="A2"/>
      <selection pane="bottomRight" activeCell="B17" sqref="B17"/>
    </sheetView>
  </sheetViews>
  <sheetFormatPr defaultColWidth="9" defaultRowHeight="18.75" x14ac:dyDescent="0.3"/>
  <cols>
    <col min="1" max="1" width="16.625" style="349" customWidth="1"/>
    <col min="2" max="2" width="61.875" style="302" customWidth="1"/>
    <col min="3" max="3" width="15" style="350" bestFit="1" customWidth="1"/>
    <col min="4" max="4" width="14.25" style="350" customWidth="1"/>
    <col min="5" max="6" width="14.625" style="302" bestFit="1" customWidth="1"/>
    <col min="7" max="7" width="11.625" style="302" customWidth="1"/>
    <col min="8" max="8" width="12.875" style="302" customWidth="1"/>
    <col min="9" max="9" width="8" style="302" customWidth="1"/>
    <col min="10" max="16384" width="9" style="302"/>
  </cols>
  <sheetData>
    <row r="1" spans="1:9" ht="59.25" customHeight="1" x14ac:dyDescent="0.3">
      <c r="A1" s="568" t="s">
        <v>534</v>
      </c>
      <c r="B1" s="568"/>
      <c r="C1" s="568"/>
      <c r="D1" s="568"/>
      <c r="E1" s="568"/>
      <c r="F1" s="568"/>
      <c r="G1" s="568"/>
      <c r="H1" s="568"/>
      <c r="I1" s="568"/>
    </row>
    <row r="2" spans="1:9" ht="37.5" x14ac:dyDescent="0.3">
      <c r="A2" s="303" t="s">
        <v>535</v>
      </c>
      <c r="B2" s="303" t="s">
        <v>536</v>
      </c>
      <c r="C2" s="303" t="s">
        <v>537</v>
      </c>
      <c r="D2" s="303" t="s">
        <v>538</v>
      </c>
      <c r="E2" s="303" t="s">
        <v>539</v>
      </c>
      <c r="F2" s="303" t="s">
        <v>540</v>
      </c>
      <c r="G2" s="303" t="s">
        <v>541</v>
      </c>
      <c r="H2" s="303" t="s">
        <v>542</v>
      </c>
      <c r="I2" s="303" t="s">
        <v>543</v>
      </c>
    </row>
    <row r="3" spans="1:9" s="309" customFormat="1" ht="24.75" customHeight="1" x14ac:dyDescent="0.2">
      <c r="A3" s="304" t="s">
        <v>544</v>
      </c>
      <c r="B3" s="305" t="s">
        <v>545</v>
      </c>
      <c r="C3" s="306" t="s">
        <v>546</v>
      </c>
      <c r="D3" s="306"/>
      <c r="E3" s="307">
        <f>E5+E11</f>
        <v>1810900</v>
      </c>
      <c r="F3" s="307">
        <f t="shared" ref="F3:I3" si="0">F5+F11</f>
        <v>15781480</v>
      </c>
      <c r="G3" s="307">
        <f t="shared" si="0"/>
        <v>12620050</v>
      </c>
      <c r="H3" s="307">
        <f t="shared" si="0"/>
        <v>30212430</v>
      </c>
      <c r="I3" s="308">
        <f t="shared" si="0"/>
        <v>4.5399999999999991</v>
      </c>
    </row>
    <row r="4" spans="1:9" s="309" customFormat="1" ht="20.25" customHeight="1" x14ac:dyDescent="0.2">
      <c r="A4" s="310" t="s">
        <v>547</v>
      </c>
      <c r="B4" s="311" t="s">
        <v>548</v>
      </c>
      <c r="C4" s="312"/>
      <c r="D4" s="312"/>
      <c r="E4" s="313"/>
      <c r="F4" s="313"/>
      <c r="G4" s="313"/>
      <c r="H4" s="313"/>
      <c r="I4" s="311"/>
    </row>
    <row r="5" spans="1:9" s="309" customFormat="1" x14ac:dyDescent="0.2">
      <c r="A5" s="314" t="s">
        <v>549</v>
      </c>
      <c r="B5" s="315" t="s">
        <v>254</v>
      </c>
      <c r="C5" s="316"/>
      <c r="D5" s="316"/>
      <c r="E5" s="317">
        <f>SUM(E6:E8)</f>
        <v>1425900</v>
      </c>
      <c r="F5" s="317">
        <f t="shared" ref="F5:I5" si="1">SUM(F6:F8)</f>
        <v>10842400</v>
      </c>
      <c r="G5" s="317">
        <f t="shared" si="1"/>
        <v>0</v>
      </c>
      <c r="H5" s="317">
        <f t="shared" si="1"/>
        <v>12268300</v>
      </c>
      <c r="I5" s="317">
        <f t="shared" si="1"/>
        <v>1.84</v>
      </c>
    </row>
    <row r="6" spans="1:9" s="309" customFormat="1" x14ac:dyDescent="0.2">
      <c r="A6" s="318">
        <v>1</v>
      </c>
      <c r="B6" s="319" t="s">
        <v>550</v>
      </c>
      <c r="C6" s="318" t="s">
        <v>546</v>
      </c>
      <c r="D6" s="318" t="s">
        <v>551</v>
      </c>
      <c r="E6" s="320">
        <v>1425900</v>
      </c>
      <c r="F6" s="321" t="s">
        <v>11</v>
      </c>
      <c r="G6" s="321" t="s">
        <v>11</v>
      </c>
      <c r="H6" s="320">
        <v>1425900</v>
      </c>
      <c r="I6" s="319">
        <v>0.21</v>
      </c>
    </row>
    <row r="7" spans="1:9" s="309" customFormat="1" x14ac:dyDescent="0.2">
      <c r="A7" s="318">
        <v>2</v>
      </c>
      <c r="B7" s="319" t="s">
        <v>552</v>
      </c>
      <c r="C7" s="318" t="s">
        <v>546</v>
      </c>
      <c r="D7" s="318" t="s">
        <v>551</v>
      </c>
      <c r="E7" s="322">
        <v>0</v>
      </c>
      <c r="F7" s="322">
        <v>10766000</v>
      </c>
      <c r="G7" s="322">
        <v>0</v>
      </c>
      <c r="H7" s="322">
        <v>10766000</v>
      </c>
      <c r="I7" s="322">
        <v>1.62</v>
      </c>
    </row>
    <row r="8" spans="1:9" s="309" customFormat="1" ht="37.5" x14ac:dyDescent="0.2">
      <c r="A8" s="318">
        <v>3</v>
      </c>
      <c r="B8" s="319" t="s">
        <v>553</v>
      </c>
      <c r="C8" s="318" t="s">
        <v>546</v>
      </c>
      <c r="D8" s="318" t="s">
        <v>554</v>
      </c>
      <c r="E8" s="322">
        <v>0</v>
      </c>
      <c r="F8" s="322">
        <v>76400</v>
      </c>
      <c r="G8" s="322">
        <v>0</v>
      </c>
      <c r="H8" s="322">
        <v>76400</v>
      </c>
      <c r="I8" s="322">
        <v>0.01</v>
      </c>
    </row>
    <row r="9" spans="1:9" s="309" customFormat="1" x14ac:dyDescent="0.2">
      <c r="A9" s="310" t="s">
        <v>555</v>
      </c>
      <c r="B9" s="311" t="s">
        <v>556</v>
      </c>
      <c r="C9" s="312"/>
      <c r="D9" s="312"/>
      <c r="E9" s="313"/>
      <c r="F9" s="313"/>
      <c r="G9" s="313"/>
      <c r="H9" s="313"/>
      <c r="I9" s="311"/>
    </row>
    <row r="10" spans="1:9" s="309" customFormat="1" x14ac:dyDescent="0.2">
      <c r="A10" s="310" t="s">
        <v>557</v>
      </c>
      <c r="B10" s="311" t="s">
        <v>558</v>
      </c>
      <c r="C10" s="312"/>
      <c r="D10" s="312"/>
      <c r="E10" s="313"/>
      <c r="F10" s="313"/>
      <c r="G10" s="313"/>
      <c r="H10" s="313"/>
      <c r="I10" s="311"/>
    </row>
    <row r="11" spans="1:9" s="309" customFormat="1" ht="20.25" customHeight="1" x14ac:dyDescent="0.2">
      <c r="A11" s="314" t="s">
        <v>559</v>
      </c>
      <c r="B11" s="315" t="s">
        <v>560</v>
      </c>
      <c r="C11" s="316"/>
      <c r="D11" s="316"/>
      <c r="E11" s="317">
        <f>SUM(E12:E45)</f>
        <v>385000</v>
      </c>
      <c r="F11" s="317">
        <f>SUM(F12:F45)</f>
        <v>4939080</v>
      </c>
      <c r="G11" s="317">
        <f>SUM(G12:G45)</f>
        <v>12620050</v>
      </c>
      <c r="H11" s="317">
        <f>SUM(H12:H45)</f>
        <v>17944130</v>
      </c>
      <c r="I11" s="323">
        <f>SUM(I12:I45)</f>
        <v>2.6999999999999988</v>
      </c>
    </row>
    <row r="12" spans="1:9" s="429" customFormat="1" x14ac:dyDescent="0.2">
      <c r="A12" s="426">
        <v>1</v>
      </c>
      <c r="B12" s="427" t="s">
        <v>561</v>
      </c>
      <c r="C12" s="426" t="s">
        <v>546</v>
      </c>
      <c r="D12" s="426" t="s">
        <v>562</v>
      </c>
      <c r="E12" s="430" t="s">
        <v>11</v>
      </c>
      <c r="F12" s="431">
        <v>40000</v>
      </c>
      <c r="G12" s="430" t="s">
        <v>11</v>
      </c>
      <c r="H12" s="431">
        <v>40000</v>
      </c>
      <c r="I12" s="427">
        <v>0.01</v>
      </c>
    </row>
    <row r="13" spans="1:9" s="309" customFormat="1" x14ac:dyDescent="0.2">
      <c r="A13" s="318">
        <v>2</v>
      </c>
      <c r="B13" s="319" t="s">
        <v>563</v>
      </c>
      <c r="C13" s="318" t="s">
        <v>546</v>
      </c>
      <c r="D13" s="318" t="s">
        <v>554</v>
      </c>
      <c r="E13" s="321" t="s">
        <v>11</v>
      </c>
      <c r="F13" s="320">
        <v>139880</v>
      </c>
      <c r="G13" s="321" t="s">
        <v>11</v>
      </c>
      <c r="H13" s="320">
        <v>139880</v>
      </c>
      <c r="I13" s="319">
        <v>0.02</v>
      </c>
    </row>
    <row r="14" spans="1:9" s="324" customFormat="1" x14ac:dyDescent="0.2">
      <c r="A14" s="318">
        <v>6</v>
      </c>
      <c r="B14" s="319" t="s">
        <v>564</v>
      </c>
      <c r="C14" s="318" t="s">
        <v>565</v>
      </c>
      <c r="D14" s="318" t="s">
        <v>551</v>
      </c>
      <c r="E14" s="322">
        <v>35000</v>
      </c>
      <c r="F14" s="322">
        <v>0</v>
      </c>
      <c r="G14" s="322">
        <v>0</v>
      </c>
      <c r="H14" s="322">
        <v>35000</v>
      </c>
      <c r="I14" s="322">
        <v>0.01</v>
      </c>
    </row>
    <row r="15" spans="1:9" s="324" customFormat="1" x14ac:dyDescent="0.2">
      <c r="A15" s="318">
        <v>8</v>
      </c>
      <c r="B15" s="319" t="s">
        <v>566</v>
      </c>
      <c r="C15" s="318" t="s">
        <v>567</v>
      </c>
      <c r="D15" s="318" t="s">
        <v>551</v>
      </c>
      <c r="E15" s="322">
        <v>150000</v>
      </c>
      <c r="F15" s="322">
        <v>0</v>
      </c>
      <c r="G15" s="322">
        <v>0</v>
      </c>
      <c r="H15" s="322">
        <v>150000</v>
      </c>
      <c r="I15" s="322">
        <v>0.02</v>
      </c>
    </row>
    <row r="16" spans="1:9" s="324" customFormat="1" ht="37.5" x14ac:dyDescent="0.2">
      <c r="A16" s="318">
        <v>11</v>
      </c>
      <c r="B16" s="319" t="s">
        <v>568</v>
      </c>
      <c r="C16" s="318" t="s">
        <v>567</v>
      </c>
      <c r="D16" s="318" t="s">
        <v>562</v>
      </c>
      <c r="E16" s="322">
        <v>200000</v>
      </c>
      <c r="F16" s="322">
        <v>0</v>
      </c>
      <c r="G16" s="322">
        <v>0</v>
      </c>
      <c r="H16" s="322">
        <v>200000</v>
      </c>
      <c r="I16" s="322">
        <v>0.03</v>
      </c>
    </row>
    <row r="17" spans="1:9" s="324" customFormat="1" x14ac:dyDescent="0.2">
      <c r="A17" s="318">
        <v>14</v>
      </c>
      <c r="B17" s="319" t="s">
        <v>569</v>
      </c>
      <c r="C17" s="318" t="s">
        <v>546</v>
      </c>
      <c r="D17" s="318" t="s">
        <v>551</v>
      </c>
      <c r="E17" s="322">
        <v>0</v>
      </c>
      <c r="F17" s="322">
        <v>0</v>
      </c>
      <c r="G17" s="322">
        <v>2569800</v>
      </c>
      <c r="H17" s="322">
        <v>2569800</v>
      </c>
      <c r="I17" s="322">
        <v>0.39</v>
      </c>
    </row>
    <row r="18" spans="1:9" s="324" customFormat="1" x14ac:dyDescent="0.2">
      <c r="A18" s="318">
        <v>15</v>
      </c>
      <c r="B18" s="319" t="s">
        <v>570</v>
      </c>
      <c r="C18" s="318" t="s">
        <v>546</v>
      </c>
      <c r="D18" s="318" t="s">
        <v>551</v>
      </c>
      <c r="E18" s="322">
        <v>0</v>
      </c>
      <c r="F18" s="322">
        <v>0</v>
      </c>
      <c r="G18" s="322">
        <v>2124900</v>
      </c>
      <c r="H18" s="322">
        <v>2124900</v>
      </c>
      <c r="I18" s="322">
        <v>0.32</v>
      </c>
    </row>
    <row r="19" spans="1:9" s="324" customFormat="1" x14ac:dyDescent="0.2">
      <c r="A19" s="318">
        <v>16</v>
      </c>
      <c r="B19" s="319" t="s">
        <v>571</v>
      </c>
      <c r="C19" s="318" t="s">
        <v>546</v>
      </c>
      <c r="D19" s="318" t="s">
        <v>551</v>
      </c>
      <c r="E19" s="322">
        <v>0</v>
      </c>
      <c r="F19" s="322">
        <v>0</v>
      </c>
      <c r="G19" s="322">
        <v>2822900</v>
      </c>
      <c r="H19" s="322">
        <v>2822900</v>
      </c>
      <c r="I19" s="322">
        <v>0.42</v>
      </c>
    </row>
    <row r="20" spans="1:9" s="324" customFormat="1" x14ac:dyDescent="0.2">
      <c r="A20" s="318">
        <v>17</v>
      </c>
      <c r="B20" s="319" t="s">
        <v>572</v>
      </c>
      <c r="C20" s="318" t="s">
        <v>546</v>
      </c>
      <c r="D20" s="318" t="s">
        <v>551</v>
      </c>
      <c r="E20" s="322">
        <v>0</v>
      </c>
      <c r="F20" s="322">
        <v>0</v>
      </c>
      <c r="G20" s="322">
        <v>96000</v>
      </c>
      <c r="H20" s="322">
        <v>96000</v>
      </c>
      <c r="I20" s="322">
        <v>0.01</v>
      </c>
    </row>
    <row r="21" spans="1:9" s="324" customFormat="1" x14ac:dyDescent="0.2">
      <c r="A21" s="318">
        <v>18</v>
      </c>
      <c r="B21" s="319" t="s">
        <v>573</v>
      </c>
      <c r="C21" s="318" t="s">
        <v>546</v>
      </c>
      <c r="D21" s="318" t="s">
        <v>551</v>
      </c>
      <c r="E21" s="322">
        <v>0</v>
      </c>
      <c r="F21" s="322">
        <v>0</v>
      </c>
      <c r="G21" s="322">
        <v>416000</v>
      </c>
      <c r="H21" s="322">
        <v>416000</v>
      </c>
      <c r="I21" s="322">
        <v>0.06</v>
      </c>
    </row>
    <row r="22" spans="1:9" s="324" customFormat="1" x14ac:dyDescent="0.2">
      <c r="A22" s="318">
        <v>19</v>
      </c>
      <c r="B22" s="319" t="s">
        <v>574</v>
      </c>
      <c r="C22" s="318" t="s">
        <v>546</v>
      </c>
      <c r="D22" s="318" t="s">
        <v>551</v>
      </c>
      <c r="E22" s="322">
        <v>0</v>
      </c>
      <c r="F22" s="322">
        <v>0</v>
      </c>
      <c r="G22" s="322">
        <v>696100</v>
      </c>
      <c r="H22" s="322">
        <v>696100</v>
      </c>
      <c r="I22" s="322">
        <v>0.1</v>
      </c>
    </row>
    <row r="23" spans="1:9" s="324" customFormat="1" x14ac:dyDescent="0.2">
      <c r="A23" s="318">
        <v>20</v>
      </c>
      <c r="B23" s="319" t="s">
        <v>575</v>
      </c>
      <c r="C23" s="318" t="s">
        <v>546</v>
      </c>
      <c r="D23" s="318" t="s">
        <v>551</v>
      </c>
      <c r="E23" s="322">
        <v>0</v>
      </c>
      <c r="F23" s="322">
        <v>0</v>
      </c>
      <c r="G23" s="322">
        <v>400000</v>
      </c>
      <c r="H23" s="322">
        <v>400000</v>
      </c>
      <c r="I23" s="322">
        <v>0.06</v>
      </c>
    </row>
    <row r="24" spans="1:9" s="324" customFormat="1" ht="37.5" x14ac:dyDescent="0.2">
      <c r="A24" s="318">
        <v>21</v>
      </c>
      <c r="B24" s="319" t="s">
        <v>576</v>
      </c>
      <c r="C24" s="318" t="s">
        <v>546</v>
      </c>
      <c r="D24" s="318" t="s">
        <v>554</v>
      </c>
      <c r="E24" s="322">
        <v>0</v>
      </c>
      <c r="F24" s="322">
        <v>0</v>
      </c>
      <c r="G24" s="322">
        <v>1721518</v>
      </c>
      <c r="H24" s="322">
        <v>1721518</v>
      </c>
      <c r="I24" s="322">
        <v>0.26</v>
      </c>
    </row>
    <row r="25" spans="1:9" s="324" customFormat="1" ht="37.5" x14ac:dyDescent="0.2">
      <c r="A25" s="318">
        <v>22</v>
      </c>
      <c r="B25" s="319" t="s">
        <v>577</v>
      </c>
      <c r="C25" s="318" t="s">
        <v>546</v>
      </c>
      <c r="D25" s="318" t="s">
        <v>554</v>
      </c>
      <c r="E25" s="322">
        <v>0</v>
      </c>
      <c r="F25" s="322">
        <v>0</v>
      </c>
      <c r="G25" s="322">
        <v>176340</v>
      </c>
      <c r="H25" s="322">
        <v>176340</v>
      </c>
      <c r="I25" s="322">
        <v>0.03</v>
      </c>
    </row>
    <row r="26" spans="1:9" s="324" customFormat="1" x14ac:dyDescent="0.2">
      <c r="A26" s="318">
        <v>23</v>
      </c>
      <c r="B26" s="319" t="s">
        <v>578</v>
      </c>
      <c r="C26" s="318" t="s">
        <v>546</v>
      </c>
      <c r="D26" s="318" t="s">
        <v>554</v>
      </c>
      <c r="E26" s="322">
        <v>0</v>
      </c>
      <c r="F26" s="322">
        <v>0</v>
      </c>
      <c r="G26" s="322">
        <v>798000</v>
      </c>
      <c r="H26" s="322">
        <v>798000</v>
      </c>
      <c r="I26" s="322">
        <v>0.12</v>
      </c>
    </row>
    <row r="27" spans="1:9" s="324" customFormat="1" x14ac:dyDescent="0.2">
      <c r="A27" s="318">
        <v>24</v>
      </c>
      <c r="B27" s="319" t="s">
        <v>579</v>
      </c>
      <c r="C27" s="318" t="s">
        <v>546</v>
      </c>
      <c r="D27" s="318" t="s">
        <v>554</v>
      </c>
      <c r="E27" s="322">
        <v>0</v>
      </c>
      <c r="F27" s="322">
        <v>0</v>
      </c>
      <c r="G27" s="322">
        <v>350400</v>
      </c>
      <c r="H27" s="322">
        <v>350400</v>
      </c>
      <c r="I27" s="322">
        <v>0.05</v>
      </c>
    </row>
    <row r="28" spans="1:9" s="324" customFormat="1" ht="37.5" x14ac:dyDescent="0.2">
      <c r="A28" s="318">
        <v>25</v>
      </c>
      <c r="B28" s="319" t="s">
        <v>580</v>
      </c>
      <c r="C28" s="318" t="s">
        <v>546</v>
      </c>
      <c r="D28" s="318" t="s">
        <v>554</v>
      </c>
      <c r="E28" s="322">
        <v>0</v>
      </c>
      <c r="F28" s="322">
        <v>0</v>
      </c>
      <c r="G28" s="322">
        <v>448092</v>
      </c>
      <c r="H28" s="322">
        <v>448092</v>
      </c>
      <c r="I28" s="322">
        <v>7.0000000000000007E-2</v>
      </c>
    </row>
    <row r="29" spans="1:9" s="429" customFormat="1" x14ac:dyDescent="0.2">
      <c r="A29" s="426">
        <v>27</v>
      </c>
      <c r="B29" s="427" t="s">
        <v>581</v>
      </c>
      <c r="C29" s="426" t="s">
        <v>582</v>
      </c>
      <c r="D29" s="426" t="s">
        <v>551</v>
      </c>
      <c r="E29" s="428">
        <v>0</v>
      </c>
      <c r="F29" s="428">
        <v>97000</v>
      </c>
      <c r="G29" s="428">
        <v>0</v>
      </c>
      <c r="H29" s="428">
        <v>97000</v>
      </c>
      <c r="I29" s="428">
        <v>0.01</v>
      </c>
    </row>
    <row r="30" spans="1:9" s="324" customFormat="1" x14ac:dyDescent="0.2">
      <c r="A30" s="318">
        <v>28</v>
      </c>
      <c r="B30" s="319" t="s">
        <v>583</v>
      </c>
      <c r="C30" s="318" t="s">
        <v>582</v>
      </c>
      <c r="D30" s="318" t="s">
        <v>551</v>
      </c>
      <c r="E30" s="322">
        <v>0</v>
      </c>
      <c r="F30" s="322">
        <v>100000</v>
      </c>
      <c r="G30" s="322">
        <v>0</v>
      </c>
      <c r="H30" s="322">
        <v>100000</v>
      </c>
      <c r="I30" s="322">
        <v>0.02</v>
      </c>
    </row>
    <row r="31" spans="1:9" s="324" customFormat="1" x14ac:dyDescent="0.2">
      <c r="A31" s="318">
        <v>29</v>
      </c>
      <c r="B31" s="319" t="s">
        <v>584</v>
      </c>
      <c r="C31" s="318" t="s">
        <v>582</v>
      </c>
      <c r="D31" s="318" t="s">
        <v>551</v>
      </c>
      <c r="E31" s="322">
        <v>0</v>
      </c>
      <c r="F31" s="322">
        <v>200000</v>
      </c>
      <c r="G31" s="322">
        <v>0</v>
      </c>
      <c r="H31" s="322">
        <v>200000</v>
      </c>
      <c r="I31" s="322">
        <v>0.03</v>
      </c>
    </row>
    <row r="32" spans="1:9" s="324" customFormat="1" x14ac:dyDescent="0.2">
      <c r="A32" s="318">
        <v>30</v>
      </c>
      <c r="B32" s="319" t="s">
        <v>585</v>
      </c>
      <c r="C32" s="318" t="s">
        <v>546</v>
      </c>
      <c r="D32" s="318" t="s">
        <v>551</v>
      </c>
      <c r="E32" s="322">
        <v>0</v>
      </c>
      <c r="F32" s="322">
        <v>2269540</v>
      </c>
      <c r="G32" s="322">
        <v>0</v>
      </c>
      <c r="H32" s="322">
        <v>2269540</v>
      </c>
      <c r="I32" s="322">
        <v>0.34</v>
      </c>
    </row>
    <row r="33" spans="1:9" s="324" customFormat="1" x14ac:dyDescent="0.2">
      <c r="A33" s="318">
        <v>31</v>
      </c>
      <c r="B33" s="319" t="s">
        <v>586</v>
      </c>
      <c r="C33" s="318" t="s">
        <v>587</v>
      </c>
      <c r="D33" s="318" t="s">
        <v>551</v>
      </c>
      <c r="E33" s="322">
        <v>0</v>
      </c>
      <c r="F33" s="322">
        <v>63000</v>
      </c>
      <c r="G33" s="322">
        <v>0</v>
      </c>
      <c r="H33" s="322">
        <v>63000</v>
      </c>
      <c r="I33" s="322">
        <v>0.01</v>
      </c>
    </row>
    <row r="34" spans="1:9" s="324" customFormat="1" ht="37.5" x14ac:dyDescent="0.2">
      <c r="A34" s="318">
        <v>32</v>
      </c>
      <c r="B34" s="319" t="s">
        <v>588</v>
      </c>
      <c r="C34" s="318" t="s">
        <v>546</v>
      </c>
      <c r="D34" s="318" t="s">
        <v>551</v>
      </c>
      <c r="E34" s="322">
        <v>0</v>
      </c>
      <c r="F34" s="322">
        <v>450000</v>
      </c>
      <c r="G34" s="322">
        <v>0</v>
      </c>
      <c r="H34" s="322">
        <v>450000</v>
      </c>
      <c r="I34" s="322">
        <v>7.0000000000000007E-2</v>
      </c>
    </row>
    <row r="35" spans="1:9" s="324" customFormat="1" x14ac:dyDescent="0.2">
      <c r="A35" s="318">
        <v>33</v>
      </c>
      <c r="B35" s="319" t="s">
        <v>589</v>
      </c>
      <c r="C35" s="318" t="s">
        <v>546</v>
      </c>
      <c r="D35" s="318" t="s">
        <v>551</v>
      </c>
      <c r="E35" s="322">
        <v>0</v>
      </c>
      <c r="F35" s="322">
        <v>500000</v>
      </c>
      <c r="G35" s="322">
        <v>0</v>
      </c>
      <c r="H35" s="322">
        <v>500000</v>
      </c>
      <c r="I35" s="322">
        <v>0.08</v>
      </c>
    </row>
    <row r="36" spans="1:9" s="309" customFormat="1" x14ac:dyDescent="0.2">
      <c r="A36" s="318">
        <v>35</v>
      </c>
      <c r="B36" s="319" t="s">
        <v>590</v>
      </c>
      <c r="C36" s="318" t="s">
        <v>565</v>
      </c>
      <c r="D36" s="318" t="s">
        <v>551</v>
      </c>
      <c r="E36" s="322">
        <v>0</v>
      </c>
      <c r="F36" s="322">
        <v>135800</v>
      </c>
      <c r="G36" s="322">
        <v>0</v>
      </c>
      <c r="H36" s="322">
        <v>135800</v>
      </c>
      <c r="I36" s="322">
        <v>0.02</v>
      </c>
    </row>
    <row r="37" spans="1:9" s="309" customFormat="1" x14ac:dyDescent="0.2">
      <c r="A37" s="318">
        <v>36</v>
      </c>
      <c r="B37" s="319" t="s">
        <v>591</v>
      </c>
      <c r="C37" s="318" t="s">
        <v>592</v>
      </c>
      <c r="D37" s="318" t="s">
        <v>551</v>
      </c>
      <c r="E37" s="322">
        <v>0</v>
      </c>
      <c r="F37" s="322">
        <v>20260</v>
      </c>
      <c r="G37" s="322">
        <v>0</v>
      </c>
      <c r="H37" s="322">
        <v>20260</v>
      </c>
      <c r="I37" s="322">
        <v>0</v>
      </c>
    </row>
    <row r="38" spans="1:9" s="309" customFormat="1" x14ac:dyDescent="0.2">
      <c r="A38" s="318">
        <v>37</v>
      </c>
      <c r="B38" s="319" t="s">
        <v>593</v>
      </c>
      <c r="C38" s="318" t="s">
        <v>546</v>
      </c>
      <c r="D38" s="318" t="s">
        <v>562</v>
      </c>
      <c r="E38" s="322">
        <v>0</v>
      </c>
      <c r="F38" s="322">
        <v>48000</v>
      </c>
      <c r="G38" s="322">
        <v>0</v>
      </c>
      <c r="H38" s="322">
        <v>48000</v>
      </c>
      <c r="I38" s="322">
        <v>0.01</v>
      </c>
    </row>
    <row r="39" spans="1:9" s="429" customFormat="1" ht="37.5" x14ac:dyDescent="0.2">
      <c r="A39" s="426">
        <v>38</v>
      </c>
      <c r="B39" s="427" t="s">
        <v>594</v>
      </c>
      <c r="C39" s="426" t="s">
        <v>546</v>
      </c>
      <c r="D39" s="426" t="s">
        <v>562</v>
      </c>
      <c r="E39" s="428">
        <v>0</v>
      </c>
      <c r="F39" s="428">
        <v>25000</v>
      </c>
      <c r="G39" s="428">
        <v>0</v>
      </c>
      <c r="H39" s="428">
        <v>25000</v>
      </c>
      <c r="I39" s="428">
        <v>0</v>
      </c>
    </row>
    <row r="40" spans="1:9" s="309" customFormat="1" ht="56.25" x14ac:dyDescent="0.2">
      <c r="A40" s="318">
        <v>39</v>
      </c>
      <c r="B40" s="319" t="s">
        <v>595</v>
      </c>
      <c r="C40" s="318" t="s">
        <v>546</v>
      </c>
      <c r="D40" s="318" t="s">
        <v>562</v>
      </c>
      <c r="E40" s="322">
        <v>0</v>
      </c>
      <c r="F40" s="322">
        <v>75000</v>
      </c>
      <c r="G40" s="322">
        <v>0</v>
      </c>
      <c r="H40" s="322">
        <v>75000</v>
      </c>
      <c r="I40" s="322">
        <v>0.01</v>
      </c>
    </row>
    <row r="41" spans="1:9" s="309" customFormat="1" x14ac:dyDescent="0.2">
      <c r="A41" s="318">
        <v>40</v>
      </c>
      <c r="B41" s="319" t="s">
        <v>596</v>
      </c>
      <c r="C41" s="318" t="s">
        <v>546</v>
      </c>
      <c r="D41" s="318" t="s">
        <v>562</v>
      </c>
      <c r="E41" s="322">
        <v>0</v>
      </c>
      <c r="F41" s="322">
        <v>415300</v>
      </c>
      <c r="G41" s="322">
        <v>0</v>
      </c>
      <c r="H41" s="322">
        <v>415300</v>
      </c>
      <c r="I41" s="322">
        <v>0.06</v>
      </c>
    </row>
    <row r="42" spans="1:9" s="309" customFormat="1" ht="37.5" x14ac:dyDescent="0.2">
      <c r="A42" s="318">
        <v>41</v>
      </c>
      <c r="B42" s="319" t="s">
        <v>597</v>
      </c>
      <c r="C42" s="318" t="s">
        <v>546</v>
      </c>
      <c r="D42" s="318" t="s">
        <v>562</v>
      </c>
      <c r="E42" s="322">
        <v>0</v>
      </c>
      <c r="F42" s="322">
        <v>57500</v>
      </c>
      <c r="G42" s="322">
        <v>0</v>
      </c>
      <c r="H42" s="322">
        <v>57500</v>
      </c>
      <c r="I42" s="322">
        <v>0.01</v>
      </c>
    </row>
    <row r="43" spans="1:9" s="309" customFormat="1" x14ac:dyDescent="0.2">
      <c r="A43" s="318">
        <v>42</v>
      </c>
      <c r="B43" s="319" t="s">
        <v>598</v>
      </c>
      <c r="C43" s="318" t="s">
        <v>546</v>
      </c>
      <c r="D43" s="318" t="s">
        <v>562</v>
      </c>
      <c r="E43" s="322">
        <v>0</v>
      </c>
      <c r="F43" s="322">
        <v>40600</v>
      </c>
      <c r="G43" s="322">
        <v>0</v>
      </c>
      <c r="H43" s="322">
        <v>40600</v>
      </c>
      <c r="I43" s="322">
        <v>0.01</v>
      </c>
    </row>
    <row r="44" spans="1:9" s="309" customFormat="1" ht="37.5" x14ac:dyDescent="0.2">
      <c r="A44" s="318">
        <v>43</v>
      </c>
      <c r="B44" s="319" t="s">
        <v>599</v>
      </c>
      <c r="C44" s="318" t="s">
        <v>546</v>
      </c>
      <c r="D44" s="318" t="s">
        <v>554</v>
      </c>
      <c r="E44" s="322">
        <v>0</v>
      </c>
      <c r="F44" s="322">
        <v>21150</v>
      </c>
      <c r="G44" s="322">
        <v>0</v>
      </c>
      <c r="H44" s="322">
        <v>21150</v>
      </c>
      <c r="I44" s="322">
        <v>0</v>
      </c>
    </row>
    <row r="45" spans="1:9" s="309" customFormat="1" x14ac:dyDescent="0.2">
      <c r="A45" s="318">
        <v>44</v>
      </c>
      <c r="B45" s="319" t="s">
        <v>600</v>
      </c>
      <c r="C45" s="318" t="s">
        <v>546</v>
      </c>
      <c r="D45" s="318" t="s">
        <v>554</v>
      </c>
      <c r="E45" s="322">
        <v>0</v>
      </c>
      <c r="F45" s="322">
        <v>241050</v>
      </c>
      <c r="G45" s="322">
        <v>0</v>
      </c>
      <c r="H45" s="322">
        <v>241050</v>
      </c>
      <c r="I45" s="322">
        <v>0.04</v>
      </c>
    </row>
    <row r="46" spans="1:9" s="309" customFormat="1" x14ac:dyDescent="0.2">
      <c r="A46" s="304" t="s">
        <v>601</v>
      </c>
      <c r="B46" s="305" t="s">
        <v>602</v>
      </c>
      <c r="C46" s="306"/>
      <c r="D46" s="306"/>
      <c r="E46" s="307">
        <f>E48+E52+E59</f>
        <v>0</v>
      </c>
      <c r="F46" s="307">
        <f t="shared" ref="F46:I46" si="2">F48+F52+F59</f>
        <v>3227110</v>
      </c>
      <c r="G46" s="307">
        <f t="shared" si="2"/>
        <v>0</v>
      </c>
      <c r="H46" s="307">
        <f t="shared" si="2"/>
        <v>3227110</v>
      </c>
      <c r="I46" s="307">
        <f t="shared" si="2"/>
        <v>0.47</v>
      </c>
    </row>
    <row r="47" spans="1:9" s="309" customFormat="1" ht="22.5" customHeight="1" x14ac:dyDescent="0.2">
      <c r="A47" s="310" t="s">
        <v>603</v>
      </c>
      <c r="B47" s="562" t="s">
        <v>604</v>
      </c>
      <c r="C47" s="563"/>
      <c r="D47" s="563"/>
      <c r="E47" s="563"/>
      <c r="F47" s="563"/>
      <c r="G47" s="563"/>
      <c r="H47" s="563"/>
      <c r="I47" s="564"/>
    </row>
    <row r="48" spans="1:9" s="309" customFormat="1" x14ac:dyDescent="0.2">
      <c r="A48" s="314" t="s">
        <v>605</v>
      </c>
      <c r="B48" s="315" t="s">
        <v>606</v>
      </c>
      <c r="C48" s="316"/>
      <c r="D48" s="316"/>
      <c r="E48" s="317"/>
      <c r="F48" s="317">
        <f>SUM(F49:F50)</f>
        <v>1709700</v>
      </c>
      <c r="G48" s="317">
        <f t="shared" ref="G48:I48" si="3">SUM(G49:G50)</f>
        <v>0</v>
      </c>
      <c r="H48" s="317">
        <f t="shared" si="3"/>
        <v>1709700</v>
      </c>
      <c r="I48" s="317">
        <f t="shared" si="3"/>
        <v>0.26</v>
      </c>
    </row>
    <row r="49" spans="1:9" s="309" customFormat="1" x14ac:dyDescent="0.2">
      <c r="A49" s="318">
        <v>1</v>
      </c>
      <c r="B49" s="319" t="s">
        <v>607</v>
      </c>
      <c r="C49" s="318" t="s">
        <v>546</v>
      </c>
      <c r="D49" s="318" t="s">
        <v>551</v>
      </c>
      <c r="E49" s="322">
        <v>0</v>
      </c>
      <c r="F49" s="322">
        <v>589700</v>
      </c>
      <c r="G49" s="322">
        <v>0</v>
      </c>
      <c r="H49" s="322">
        <v>589700</v>
      </c>
      <c r="I49" s="322">
        <v>0.09</v>
      </c>
    </row>
    <row r="50" spans="1:9" s="309" customFormat="1" x14ac:dyDescent="0.2">
      <c r="A50" s="318">
        <v>2</v>
      </c>
      <c r="B50" s="319" t="s">
        <v>606</v>
      </c>
      <c r="C50" s="318" t="s">
        <v>546</v>
      </c>
      <c r="D50" s="318" t="s">
        <v>551</v>
      </c>
      <c r="E50" s="322">
        <v>0</v>
      </c>
      <c r="F50" s="322">
        <v>1120000</v>
      </c>
      <c r="G50" s="322">
        <v>0</v>
      </c>
      <c r="H50" s="322">
        <v>1120000</v>
      </c>
      <c r="I50" s="322">
        <v>0.17</v>
      </c>
    </row>
    <row r="51" spans="1:9" s="309" customFormat="1" x14ac:dyDescent="0.2">
      <c r="A51" s="310" t="s">
        <v>608</v>
      </c>
      <c r="B51" s="562" t="s">
        <v>609</v>
      </c>
      <c r="C51" s="563"/>
      <c r="D51" s="563"/>
      <c r="E51" s="563"/>
      <c r="F51" s="563"/>
      <c r="G51" s="563"/>
      <c r="H51" s="563"/>
      <c r="I51" s="564"/>
    </row>
    <row r="52" spans="1:9" s="309" customFormat="1" x14ac:dyDescent="0.2">
      <c r="A52" s="314" t="s">
        <v>610</v>
      </c>
      <c r="B52" s="315" t="s">
        <v>611</v>
      </c>
      <c r="C52" s="316"/>
      <c r="D52" s="316"/>
      <c r="E52" s="325">
        <f>SUM(E53:E56)</f>
        <v>0</v>
      </c>
      <c r="F52" s="326">
        <f t="shared" ref="F52:I52" si="4">SUM(F53:F56)</f>
        <v>269000</v>
      </c>
      <c r="G52" s="325">
        <f t="shared" si="4"/>
        <v>0</v>
      </c>
      <c r="H52" s="326">
        <f t="shared" si="4"/>
        <v>269000</v>
      </c>
      <c r="I52" s="325">
        <f t="shared" si="4"/>
        <v>0.04</v>
      </c>
    </row>
    <row r="53" spans="1:9" s="309" customFormat="1" x14ac:dyDescent="0.2">
      <c r="A53" s="318">
        <v>1</v>
      </c>
      <c r="B53" s="319" t="s">
        <v>612</v>
      </c>
      <c r="C53" s="318" t="s">
        <v>546</v>
      </c>
      <c r="D53" s="318" t="s">
        <v>551</v>
      </c>
      <c r="E53" s="322">
        <v>0</v>
      </c>
      <c r="F53" s="322">
        <v>20000</v>
      </c>
      <c r="G53" s="322">
        <v>0</v>
      </c>
      <c r="H53" s="322">
        <v>20000</v>
      </c>
      <c r="I53" s="322">
        <v>0</v>
      </c>
    </row>
    <row r="54" spans="1:9" s="309" customFormat="1" x14ac:dyDescent="0.2">
      <c r="A54" s="318">
        <v>2</v>
      </c>
      <c r="B54" s="319" t="s">
        <v>613</v>
      </c>
      <c r="C54" s="318" t="s">
        <v>546</v>
      </c>
      <c r="D54" s="318" t="s">
        <v>551</v>
      </c>
      <c r="E54" s="322">
        <v>0</v>
      </c>
      <c r="F54" s="322">
        <v>9000</v>
      </c>
      <c r="G54" s="322">
        <v>0</v>
      </c>
      <c r="H54" s="322">
        <v>9000</v>
      </c>
      <c r="I54" s="322">
        <v>0</v>
      </c>
    </row>
    <row r="55" spans="1:9" s="309" customFormat="1" x14ac:dyDescent="0.2">
      <c r="A55" s="318">
        <v>3</v>
      </c>
      <c r="B55" s="319" t="s">
        <v>614</v>
      </c>
      <c r="C55" s="318" t="s">
        <v>546</v>
      </c>
      <c r="D55" s="318" t="s">
        <v>551</v>
      </c>
      <c r="E55" s="322">
        <v>0</v>
      </c>
      <c r="F55" s="322">
        <v>200000</v>
      </c>
      <c r="G55" s="322">
        <v>0</v>
      </c>
      <c r="H55" s="322">
        <v>200000</v>
      </c>
      <c r="I55" s="322">
        <v>0.03</v>
      </c>
    </row>
    <row r="56" spans="1:9" s="429" customFormat="1" ht="37.5" x14ac:dyDescent="0.2">
      <c r="A56" s="426">
        <v>4</v>
      </c>
      <c r="B56" s="427" t="s">
        <v>615</v>
      </c>
      <c r="C56" s="426" t="s">
        <v>567</v>
      </c>
      <c r="D56" s="426" t="s">
        <v>562</v>
      </c>
      <c r="E56" s="428">
        <v>0</v>
      </c>
      <c r="F56" s="428">
        <v>40000</v>
      </c>
      <c r="G56" s="428">
        <v>0</v>
      </c>
      <c r="H56" s="428">
        <v>40000</v>
      </c>
      <c r="I56" s="428">
        <v>0.01</v>
      </c>
    </row>
    <row r="57" spans="1:9" s="309" customFormat="1" x14ac:dyDescent="0.2">
      <c r="A57" s="310" t="s">
        <v>616</v>
      </c>
      <c r="B57" s="562" t="s">
        <v>617</v>
      </c>
      <c r="C57" s="563"/>
      <c r="D57" s="563"/>
      <c r="E57" s="563"/>
      <c r="F57" s="563"/>
      <c r="G57" s="563"/>
      <c r="H57" s="563"/>
      <c r="I57" s="564"/>
    </row>
    <row r="58" spans="1:9" s="309" customFormat="1" ht="26.25" customHeight="1" x14ac:dyDescent="0.2">
      <c r="A58" s="310" t="s">
        <v>618</v>
      </c>
      <c r="B58" s="562" t="s">
        <v>619</v>
      </c>
      <c r="C58" s="563"/>
      <c r="D58" s="563"/>
      <c r="E58" s="563"/>
      <c r="F58" s="563"/>
      <c r="G58" s="563"/>
      <c r="H58" s="563"/>
      <c r="I58" s="564"/>
    </row>
    <row r="59" spans="1:9" s="309" customFormat="1" ht="23.25" customHeight="1" x14ac:dyDescent="0.2">
      <c r="A59" s="314" t="s">
        <v>620</v>
      </c>
      <c r="B59" s="315" t="s">
        <v>621</v>
      </c>
      <c r="C59" s="316"/>
      <c r="D59" s="316"/>
      <c r="E59" s="317">
        <f>SUM(E60:E68)</f>
        <v>0</v>
      </c>
      <c r="F59" s="317">
        <f t="shared" ref="F59:I59" si="5">SUM(F60:F68)</f>
        <v>1248410</v>
      </c>
      <c r="G59" s="317">
        <f t="shared" si="5"/>
        <v>0</v>
      </c>
      <c r="H59" s="317">
        <f t="shared" si="5"/>
        <v>1248410</v>
      </c>
      <c r="I59" s="317">
        <f t="shared" si="5"/>
        <v>0.17</v>
      </c>
    </row>
    <row r="60" spans="1:9" s="309" customFormat="1" x14ac:dyDescent="0.2">
      <c r="A60" s="318">
        <v>1</v>
      </c>
      <c r="B60" s="319" t="s">
        <v>622</v>
      </c>
      <c r="C60" s="318" t="s">
        <v>546</v>
      </c>
      <c r="D60" s="318" t="s">
        <v>551</v>
      </c>
      <c r="E60" s="321" t="s">
        <v>11</v>
      </c>
      <c r="F60" s="320">
        <v>530960</v>
      </c>
      <c r="G60" s="321" t="s">
        <v>11</v>
      </c>
      <c r="H60" s="320">
        <v>530960</v>
      </c>
      <c r="I60" s="319">
        <v>0.08</v>
      </c>
    </row>
    <row r="61" spans="1:9" s="309" customFormat="1" x14ac:dyDescent="0.2">
      <c r="A61" s="318">
        <v>2</v>
      </c>
      <c r="B61" s="319" t="s">
        <v>623</v>
      </c>
      <c r="C61" s="318" t="s">
        <v>546</v>
      </c>
      <c r="D61" s="318" t="s">
        <v>551</v>
      </c>
      <c r="E61" s="322">
        <v>0</v>
      </c>
      <c r="F61" s="322">
        <v>184800</v>
      </c>
      <c r="G61" s="322">
        <v>0</v>
      </c>
      <c r="H61" s="322">
        <v>184800</v>
      </c>
      <c r="I61" s="322">
        <v>0.03</v>
      </c>
    </row>
    <row r="62" spans="1:9" s="309" customFormat="1" x14ac:dyDescent="0.2">
      <c r="A62" s="318">
        <v>3</v>
      </c>
      <c r="B62" s="319" t="s">
        <v>624</v>
      </c>
      <c r="C62" s="318" t="s">
        <v>625</v>
      </c>
      <c r="D62" s="318" t="s">
        <v>551</v>
      </c>
      <c r="E62" s="322">
        <v>0</v>
      </c>
      <c r="F62" s="322">
        <v>79550</v>
      </c>
      <c r="G62" s="322">
        <v>0</v>
      </c>
      <c r="H62" s="322">
        <v>79550</v>
      </c>
      <c r="I62" s="322">
        <v>0.01</v>
      </c>
    </row>
    <row r="63" spans="1:9" s="309" customFormat="1" x14ac:dyDescent="0.2">
      <c r="A63" s="318">
        <v>4</v>
      </c>
      <c r="B63" s="319" t="s">
        <v>626</v>
      </c>
      <c r="C63" s="318" t="s">
        <v>627</v>
      </c>
      <c r="D63" s="318" t="s">
        <v>551</v>
      </c>
      <c r="E63" s="322">
        <v>0</v>
      </c>
      <c r="F63" s="322">
        <v>23500</v>
      </c>
      <c r="G63" s="322">
        <v>0</v>
      </c>
      <c r="H63" s="322">
        <v>23500</v>
      </c>
      <c r="I63" s="322">
        <v>0</v>
      </c>
    </row>
    <row r="64" spans="1:9" s="309" customFormat="1" x14ac:dyDescent="0.2">
      <c r="A64" s="318">
        <v>5</v>
      </c>
      <c r="B64" s="319" t="s">
        <v>628</v>
      </c>
      <c r="C64" s="318" t="s">
        <v>629</v>
      </c>
      <c r="D64" s="318" t="s">
        <v>551</v>
      </c>
      <c r="E64" s="322">
        <v>0</v>
      </c>
      <c r="F64" s="322">
        <v>92500</v>
      </c>
      <c r="G64" s="322">
        <v>0</v>
      </c>
      <c r="H64" s="322">
        <v>92500</v>
      </c>
      <c r="I64" s="322">
        <v>0.01</v>
      </c>
    </row>
    <row r="65" spans="1:9" s="429" customFormat="1" x14ac:dyDescent="0.2">
      <c r="A65" s="426">
        <v>6</v>
      </c>
      <c r="B65" s="427" t="s">
        <v>630</v>
      </c>
      <c r="C65" s="426" t="s">
        <v>546</v>
      </c>
      <c r="D65" s="426" t="s">
        <v>551</v>
      </c>
      <c r="E65" s="428">
        <v>0</v>
      </c>
      <c r="F65" s="428">
        <v>200000</v>
      </c>
      <c r="G65" s="428">
        <v>0</v>
      </c>
      <c r="H65" s="428">
        <v>200000</v>
      </c>
      <c r="I65" s="428">
        <v>0.03</v>
      </c>
    </row>
    <row r="66" spans="1:9" s="309" customFormat="1" x14ac:dyDescent="0.2">
      <c r="A66" s="318">
        <v>7</v>
      </c>
      <c r="B66" s="319" t="s">
        <v>631</v>
      </c>
      <c r="C66" s="318" t="s">
        <v>632</v>
      </c>
      <c r="D66" s="318" t="s">
        <v>554</v>
      </c>
      <c r="E66" s="322">
        <v>0</v>
      </c>
      <c r="F66" s="322">
        <v>86600</v>
      </c>
      <c r="G66" s="322">
        <v>0</v>
      </c>
      <c r="H66" s="322">
        <v>86600</v>
      </c>
      <c r="I66" s="322">
        <v>0.01</v>
      </c>
    </row>
    <row r="67" spans="1:9" s="309" customFormat="1" x14ac:dyDescent="0.2">
      <c r="A67" s="318">
        <v>8</v>
      </c>
      <c r="B67" s="319" t="s">
        <v>633</v>
      </c>
      <c r="C67" s="318" t="s">
        <v>546</v>
      </c>
      <c r="D67" s="318" t="s">
        <v>554</v>
      </c>
      <c r="E67" s="322">
        <v>0</v>
      </c>
      <c r="F67" s="322">
        <v>37500</v>
      </c>
      <c r="G67" s="322">
        <v>0</v>
      </c>
      <c r="H67" s="322">
        <v>37500</v>
      </c>
      <c r="I67" s="322"/>
    </row>
    <row r="68" spans="1:9" s="309" customFormat="1" x14ac:dyDescent="0.2">
      <c r="A68" s="318">
        <v>9</v>
      </c>
      <c r="B68" s="319" t="s">
        <v>634</v>
      </c>
      <c r="C68" s="318" t="s">
        <v>567</v>
      </c>
      <c r="D68" s="318" t="s">
        <v>554</v>
      </c>
      <c r="E68" s="322">
        <v>0</v>
      </c>
      <c r="F68" s="322">
        <v>13000</v>
      </c>
      <c r="G68" s="322">
        <v>0</v>
      </c>
      <c r="H68" s="322">
        <v>13000</v>
      </c>
      <c r="I68" s="322">
        <v>0</v>
      </c>
    </row>
    <row r="69" spans="1:9" s="309" customFormat="1" x14ac:dyDescent="0.2">
      <c r="A69" s="304" t="s">
        <v>635</v>
      </c>
      <c r="B69" s="305" t="s">
        <v>636</v>
      </c>
      <c r="C69" s="304"/>
      <c r="D69" s="304"/>
      <c r="E69" s="307">
        <f>E72</f>
        <v>0</v>
      </c>
      <c r="F69" s="307">
        <f t="shared" ref="F69:I69" si="6">F72</f>
        <v>3337300</v>
      </c>
      <c r="G69" s="307">
        <f t="shared" si="6"/>
        <v>774150</v>
      </c>
      <c r="H69" s="307">
        <f t="shared" si="6"/>
        <v>4111450</v>
      </c>
      <c r="I69" s="307">
        <f t="shared" si="6"/>
        <v>0.59000000000000008</v>
      </c>
    </row>
    <row r="70" spans="1:9" s="309" customFormat="1" x14ac:dyDescent="0.2">
      <c r="A70" s="310" t="s">
        <v>637</v>
      </c>
      <c r="B70" s="562" t="s">
        <v>638</v>
      </c>
      <c r="C70" s="563"/>
      <c r="D70" s="563"/>
      <c r="E70" s="563"/>
      <c r="F70" s="563"/>
      <c r="G70" s="563"/>
      <c r="H70" s="563"/>
      <c r="I70" s="564"/>
    </row>
    <row r="71" spans="1:9" s="309" customFormat="1" x14ac:dyDescent="0.2">
      <c r="A71" s="310" t="s">
        <v>639</v>
      </c>
      <c r="B71" s="562" t="s">
        <v>640</v>
      </c>
      <c r="C71" s="563"/>
      <c r="D71" s="563"/>
      <c r="E71" s="563"/>
      <c r="F71" s="563"/>
      <c r="G71" s="563"/>
      <c r="H71" s="563"/>
      <c r="I71" s="564"/>
    </row>
    <row r="72" spans="1:9" s="309" customFormat="1" x14ac:dyDescent="0.2">
      <c r="A72" s="327" t="s">
        <v>641</v>
      </c>
      <c r="B72" s="328" t="s">
        <v>642</v>
      </c>
      <c r="C72" s="329"/>
      <c r="D72" s="329"/>
      <c r="E72" s="330">
        <f>SUM(E73:E99)</f>
        <v>0</v>
      </c>
      <c r="F72" s="330">
        <f t="shared" ref="F72:I72" si="7">SUM(F73:F99)</f>
        <v>3337300</v>
      </c>
      <c r="G72" s="330">
        <f t="shared" si="7"/>
        <v>774150</v>
      </c>
      <c r="H72" s="330">
        <f t="shared" si="7"/>
        <v>4111450</v>
      </c>
      <c r="I72" s="330">
        <f t="shared" si="7"/>
        <v>0.59000000000000008</v>
      </c>
    </row>
    <row r="73" spans="1:9" s="309" customFormat="1" ht="37.5" x14ac:dyDescent="0.2">
      <c r="A73" s="318">
        <v>1</v>
      </c>
      <c r="B73" s="319" t="s">
        <v>643</v>
      </c>
      <c r="C73" s="318" t="s">
        <v>632</v>
      </c>
      <c r="D73" s="318" t="s">
        <v>554</v>
      </c>
      <c r="E73" s="321" t="s">
        <v>11</v>
      </c>
      <c r="F73" s="321" t="s">
        <v>11</v>
      </c>
      <c r="G73" s="320">
        <v>67200</v>
      </c>
      <c r="H73" s="320">
        <v>67200</v>
      </c>
      <c r="I73" s="319">
        <v>0.01</v>
      </c>
    </row>
    <row r="74" spans="1:9" s="309" customFormat="1" ht="21.75" customHeight="1" x14ac:dyDescent="0.2">
      <c r="A74" s="318">
        <v>2</v>
      </c>
      <c r="B74" s="319" t="s">
        <v>644</v>
      </c>
      <c r="C74" s="318" t="s">
        <v>546</v>
      </c>
      <c r="D74" s="318" t="s">
        <v>554</v>
      </c>
      <c r="E74" s="321" t="s">
        <v>11</v>
      </c>
      <c r="F74" s="321" t="s">
        <v>11</v>
      </c>
      <c r="G74" s="320">
        <v>64000</v>
      </c>
      <c r="H74" s="320">
        <v>64000</v>
      </c>
      <c r="I74" s="319">
        <v>0.01</v>
      </c>
    </row>
    <row r="75" spans="1:9" s="309" customFormat="1" x14ac:dyDescent="0.2">
      <c r="A75" s="318">
        <v>3</v>
      </c>
      <c r="B75" s="319" t="s">
        <v>645</v>
      </c>
      <c r="C75" s="318" t="s">
        <v>632</v>
      </c>
      <c r="D75" s="318" t="s">
        <v>554</v>
      </c>
      <c r="E75" s="321" t="s">
        <v>11</v>
      </c>
      <c r="F75" s="321" t="s">
        <v>11</v>
      </c>
      <c r="G75" s="320">
        <v>23300</v>
      </c>
      <c r="H75" s="320">
        <v>23300</v>
      </c>
      <c r="I75" s="321" t="s">
        <v>11</v>
      </c>
    </row>
    <row r="76" spans="1:9" s="309" customFormat="1" x14ac:dyDescent="0.2">
      <c r="A76" s="318">
        <v>4</v>
      </c>
      <c r="B76" s="319" t="s">
        <v>646</v>
      </c>
      <c r="C76" s="318" t="s">
        <v>647</v>
      </c>
      <c r="D76" s="318" t="s">
        <v>554</v>
      </c>
      <c r="E76" s="321" t="s">
        <v>11</v>
      </c>
      <c r="F76" s="321" t="s">
        <v>11</v>
      </c>
      <c r="G76" s="320">
        <v>161460</v>
      </c>
      <c r="H76" s="320">
        <v>161460</v>
      </c>
      <c r="I76" s="319">
        <v>0.02</v>
      </c>
    </row>
    <row r="77" spans="1:9" s="309" customFormat="1" x14ac:dyDescent="0.2">
      <c r="A77" s="318">
        <v>5</v>
      </c>
      <c r="B77" s="319" t="s">
        <v>648</v>
      </c>
      <c r="C77" s="318" t="s">
        <v>647</v>
      </c>
      <c r="D77" s="318" t="s">
        <v>554</v>
      </c>
      <c r="E77" s="321" t="s">
        <v>11</v>
      </c>
      <c r="F77" s="321" t="s">
        <v>11</v>
      </c>
      <c r="G77" s="320">
        <v>105000</v>
      </c>
      <c r="H77" s="320">
        <v>105000</v>
      </c>
      <c r="I77" s="319">
        <v>0.02</v>
      </c>
    </row>
    <row r="78" spans="1:9" s="309" customFormat="1" x14ac:dyDescent="0.2">
      <c r="A78" s="318">
        <v>6</v>
      </c>
      <c r="B78" s="319" t="s">
        <v>649</v>
      </c>
      <c r="C78" s="318" t="s">
        <v>632</v>
      </c>
      <c r="D78" s="318" t="s">
        <v>554</v>
      </c>
      <c r="E78" s="321" t="s">
        <v>11</v>
      </c>
      <c r="F78" s="321" t="s">
        <v>11</v>
      </c>
      <c r="G78" s="320">
        <v>151300</v>
      </c>
      <c r="H78" s="320">
        <v>151300</v>
      </c>
      <c r="I78" s="319">
        <v>0.02</v>
      </c>
    </row>
    <row r="79" spans="1:9" s="309" customFormat="1" x14ac:dyDescent="0.2">
      <c r="A79" s="318">
        <v>7</v>
      </c>
      <c r="B79" s="319" t="s">
        <v>650</v>
      </c>
      <c r="C79" s="318" t="s">
        <v>582</v>
      </c>
      <c r="D79" s="318" t="s">
        <v>554</v>
      </c>
      <c r="E79" s="321" t="s">
        <v>11</v>
      </c>
      <c r="F79" s="321" t="s">
        <v>11</v>
      </c>
      <c r="G79" s="320">
        <v>201890</v>
      </c>
      <c r="H79" s="320">
        <v>201890</v>
      </c>
      <c r="I79" s="319">
        <v>0.03</v>
      </c>
    </row>
    <row r="80" spans="1:9" s="309" customFormat="1" ht="37.5" x14ac:dyDescent="0.2">
      <c r="A80" s="318">
        <v>8</v>
      </c>
      <c r="B80" s="319" t="s">
        <v>651</v>
      </c>
      <c r="C80" s="318" t="s">
        <v>546</v>
      </c>
      <c r="D80" s="318" t="s">
        <v>554</v>
      </c>
      <c r="E80" s="321" t="s">
        <v>11</v>
      </c>
      <c r="F80" s="320">
        <v>325000</v>
      </c>
      <c r="G80" s="321" t="s">
        <v>11</v>
      </c>
      <c r="H80" s="320">
        <v>325000</v>
      </c>
      <c r="I80" s="319">
        <v>0.05</v>
      </c>
    </row>
    <row r="81" spans="1:9" s="309" customFormat="1" x14ac:dyDescent="0.2">
      <c r="A81" s="318">
        <v>9</v>
      </c>
      <c r="B81" s="319" t="s">
        <v>652</v>
      </c>
      <c r="C81" s="318" t="s">
        <v>567</v>
      </c>
      <c r="D81" s="318" t="s">
        <v>554</v>
      </c>
      <c r="E81" s="321" t="s">
        <v>11</v>
      </c>
      <c r="F81" s="320">
        <v>18700</v>
      </c>
      <c r="G81" s="321" t="s">
        <v>11</v>
      </c>
      <c r="H81" s="320">
        <v>18700</v>
      </c>
      <c r="I81" s="321" t="s">
        <v>11</v>
      </c>
    </row>
    <row r="82" spans="1:9" s="309" customFormat="1" x14ac:dyDescent="0.2">
      <c r="A82" s="318">
        <v>10</v>
      </c>
      <c r="B82" s="319" t="s">
        <v>653</v>
      </c>
      <c r="C82" s="318" t="s">
        <v>654</v>
      </c>
      <c r="D82" s="318" t="s">
        <v>554</v>
      </c>
      <c r="E82" s="321" t="s">
        <v>11</v>
      </c>
      <c r="F82" s="320">
        <v>672980</v>
      </c>
      <c r="G82" s="321" t="s">
        <v>11</v>
      </c>
      <c r="H82" s="320">
        <v>672980</v>
      </c>
      <c r="I82" s="319">
        <v>0.1</v>
      </c>
    </row>
    <row r="83" spans="1:9" s="309" customFormat="1" x14ac:dyDescent="0.2">
      <c r="A83" s="318">
        <v>11</v>
      </c>
      <c r="B83" s="319" t="s">
        <v>655</v>
      </c>
      <c r="C83" s="318" t="s">
        <v>647</v>
      </c>
      <c r="D83" s="318" t="s">
        <v>554</v>
      </c>
      <c r="E83" s="321" t="s">
        <v>11</v>
      </c>
      <c r="F83" s="320">
        <v>319120</v>
      </c>
      <c r="G83" s="321" t="s">
        <v>11</v>
      </c>
      <c r="H83" s="320">
        <v>319120</v>
      </c>
      <c r="I83" s="319">
        <v>0.05</v>
      </c>
    </row>
    <row r="84" spans="1:9" s="309" customFormat="1" x14ac:dyDescent="0.2">
      <c r="A84" s="318">
        <v>12</v>
      </c>
      <c r="B84" s="319" t="s">
        <v>656</v>
      </c>
      <c r="C84" s="318" t="s">
        <v>657</v>
      </c>
      <c r="D84" s="318" t="s">
        <v>554</v>
      </c>
      <c r="E84" s="321" t="s">
        <v>11</v>
      </c>
      <c r="F84" s="320">
        <v>25000</v>
      </c>
      <c r="G84" s="321" t="s">
        <v>11</v>
      </c>
      <c r="H84" s="320">
        <v>25000</v>
      </c>
      <c r="I84" s="321" t="s">
        <v>11</v>
      </c>
    </row>
    <row r="85" spans="1:9" s="309" customFormat="1" ht="21.75" customHeight="1" x14ac:dyDescent="0.2">
      <c r="A85" s="318">
        <v>13</v>
      </c>
      <c r="B85" s="319" t="s">
        <v>658</v>
      </c>
      <c r="C85" s="318" t="s">
        <v>567</v>
      </c>
      <c r="D85" s="318" t="s">
        <v>554</v>
      </c>
      <c r="E85" s="321" t="s">
        <v>11</v>
      </c>
      <c r="F85" s="320">
        <v>450000</v>
      </c>
      <c r="G85" s="321" t="s">
        <v>11</v>
      </c>
      <c r="H85" s="320">
        <v>450000</v>
      </c>
      <c r="I85" s="319">
        <v>7.0000000000000007E-2</v>
      </c>
    </row>
    <row r="86" spans="1:9" s="309" customFormat="1" x14ac:dyDescent="0.2">
      <c r="A86" s="318">
        <v>14</v>
      </c>
      <c r="B86" s="319" t="s">
        <v>659</v>
      </c>
      <c r="C86" s="318" t="s">
        <v>567</v>
      </c>
      <c r="D86" s="318" t="s">
        <v>554</v>
      </c>
      <c r="E86" s="321" t="s">
        <v>11</v>
      </c>
      <c r="F86" s="320">
        <v>40000</v>
      </c>
      <c r="G86" s="321" t="s">
        <v>11</v>
      </c>
      <c r="H86" s="320">
        <v>40000</v>
      </c>
      <c r="I86" s="319">
        <v>0.01</v>
      </c>
    </row>
    <row r="87" spans="1:9" s="309" customFormat="1" x14ac:dyDescent="0.2">
      <c r="A87" s="318">
        <v>15</v>
      </c>
      <c r="B87" s="319" t="s">
        <v>660</v>
      </c>
      <c r="C87" s="318" t="s">
        <v>632</v>
      </c>
      <c r="D87" s="318" t="s">
        <v>554</v>
      </c>
      <c r="E87" s="321" t="s">
        <v>11</v>
      </c>
      <c r="F87" s="320">
        <v>30000</v>
      </c>
      <c r="G87" s="321" t="s">
        <v>11</v>
      </c>
      <c r="H87" s="320">
        <v>30000</v>
      </c>
      <c r="I87" s="321" t="s">
        <v>11</v>
      </c>
    </row>
    <row r="88" spans="1:9" s="309" customFormat="1" ht="18.75" customHeight="1" x14ac:dyDescent="0.2">
      <c r="A88" s="318">
        <v>16</v>
      </c>
      <c r="B88" s="319" t="s">
        <v>661</v>
      </c>
      <c r="C88" s="318" t="s">
        <v>567</v>
      </c>
      <c r="D88" s="318" t="s">
        <v>554</v>
      </c>
      <c r="E88" s="321" t="s">
        <v>11</v>
      </c>
      <c r="F88" s="320">
        <v>60000</v>
      </c>
      <c r="G88" s="321" t="s">
        <v>11</v>
      </c>
      <c r="H88" s="320">
        <v>60000</v>
      </c>
      <c r="I88" s="319">
        <v>0.01</v>
      </c>
    </row>
    <row r="89" spans="1:9" s="309" customFormat="1" x14ac:dyDescent="0.2">
      <c r="A89" s="318">
        <v>17</v>
      </c>
      <c r="B89" s="319" t="s">
        <v>662</v>
      </c>
      <c r="C89" s="318" t="s">
        <v>546</v>
      </c>
      <c r="D89" s="318" t="s">
        <v>554</v>
      </c>
      <c r="E89" s="321" t="s">
        <v>11</v>
      </c>
      <c r="F89" s="320">
        <v>30000</v>
      </c>
      <c r="G89" s="321" t="s">
        <v>11</v>
      </c>
      <c r="H89" s="320">
        <v>30000</v>
      </c>
      <c r="I89" s="321" t="s">
        <v>11</v>
      </c>
    </row>
    <row r="90" spans="1:9" s="309" customFormat="1" x14ac:dyDescent="0.2">
      <c r="A90" s="318">
        <v>18</v>
      </c>
      <c r="B90" s="319" t="s">
        <v>663</v>
      </c>
      <c r="C90" s="318" t="s">
        <v>647</v>
      </c>
      <c r="D90" s="318" t="s">
        <v>554</v>
      </c>
      <c r="E90" s="321" t="s">
        <v>11</v>
      </c>
      <c r="F90" s="320">
        <v>29300</v>
      </c>
      <c r="G90" s="321" t="s">
        <v>11</v>
      </c>
      <c r="H90" s="320">
        <v>29300</v>
      </c>
      <c r="I90" s="321" t="s">
        <v>11</v>
      </c>
    </row>
    <row r="91" spans="1:9" s="309" customFormat="1" x14ac:dyDescent="0.2">
      <c r="A91" s="318">
        <v>19</v>
      </c>
      <c r="B91" s="319" t="s">
        <v>664</v>
      </c>
      <c r="C91" s="318" t="s">
        <v>665</v>
      </c>
      <c r="D91" s="318" t="s">
        <v>554</v>
      </c>
      <c r="E91" s="321" t="s">
        <v>11</v>
      </c>
      <c r="F91" s="320">
        <v>13100</v>
      </c>
      <c r="G91" s="321" t="s">
        <v>11</v>
      </c>
      <c r="H91" s="320">
        <v>13100</v>
      </c>
      <c r="I91" s="321" t="s">
        <v>11</v>
      </c>
    </row>
    <row r="92" spans="1:9" s="309" customFormat="1" x14ac:dyDescent="0.2">
      <c r="A92" s="318">
        <v>20</v>
      </c>
      <c r="B92" s="319" t="s">
        <v>666</v>
      </c>
      <c r="C92" s="318" t="s">
        <v>582</v>
      </c>
      <c r="D92" s="318" t="s">
        <v>554</v>
      </c>
      <c r="E92" s="321" t="s">
        <v>11</v>
      </c>
      <c r="F92" s="320">
        <v>31600</v>
      </c>
      <c r="G92" s="321" t="s">
        <v>11</v>
      </c>
      <c r="H92" s="320">
        <v>31600</v>
      </c>
      <c r="I92" s="321" t="s">
        <v>11</v>
      </c>
    </row>
    <row r="93" spans="1:9" s="309" customFormat="1" x14ac:dyDescent="0.2">
      <c r="A93" s="318">
        <v>21</v>
      </c>
      <c r="B93" s="319" t="s">
        <v>667</v>
      </c>
      <c r="C93" s="318" t="s">
        <v>665</v>
      </c>
      <c r="D93" s="318" t="s">
        <v>554</v>
      </c>
      <c r="E93" s="321" t="s">
        <v>11</v>
      </c>
      <c r="F93" s="320">
        <v>48000</v>
      </c>
      <c r="G93" s="321" t="s">
        <v>11</v>
      </c>
      <c r="H93" s="320">
        <v>48000</v>
      </c>
      <c r="I93" s="319">
        <v>0.01</v>
      </c>
    </row>
    <row r="94" spans="1:9" s="309" customFormat="1" x14ac:dyDescent="0.2">
      <c r="A94" s="318">
        <v>22</v>
      </c>
      <c r="B94" s="319" t="s">
        <v>668</v>
      </c>
      <c r="C94" s="318" t="s">
        <v>546</v>
      </c>
      <c r="D94" s="318" t="s">
        <v>554</v>
      </c>
      <c r="E94" s="321" t="s">
        <v>11</v>
      </c>
      <c r="F94" s="320">
        <v>15000</v>
      </c>
      <c r="G94" s="321" t="s">
        <v>11</v>
      </c>
      <c r="H94" s="320">
        <v>15000</v>
      </c>
      <c r="I94" s="321" t="s">
        <v>11</v>
      </c>
    </row>
    <row r="95" spans="1:9" s="309" customFormat="1" x14ac:dyDescent="0.2">
      <c r="A95" s="318">
        <v>23</v>
      </c>
      <c r="B95" s="319" t="s">
        <v>669</v>
      </c>
      <c r="C95" s="318" t="s">
        <v>657</v>
      </c>
      <c r="D95" s="318" t="s">
        <v>554</v>
      </c>
      <c r="E95" s="321" t="s">
        <v>11</v>
      </c>
      <c r="F95" s="320">
        <v>60600</v>
      </c>
      <c r="G95" s="321" t="s">
        <v>11</v>
      </c>
      <c r="H95" s="320">
        <v>60600</v>
      </c>
      <c r="I95" s="319">
        <v>0.01</v>
      </c>
    </row>
    <row r="96" spans="1:9" s="309" customFormat="1" x14ac:dyDescent="0.2">
      <c r="A96" s="318">
        <v>24</v>
      </c>
      <c r="B96" s="319" t="s">
        <v>670</v>
      </c>
      <c r="C96" s="318" t="s">
        <v>567</v>
      </c>
      <c r="D96" s="318" t="s">
        <v>554</v>
      </c>
      <c r="E96" s="321" t="s">
        <v>11</v>
      </c>
      <c r="F96" s="320">
        <v>211000</v>
      </c>
      <c r="G96" s="321" t="s">
        <v>11</v>
      </c>
      <c r="H96" s="320">
        <v>211000</v>
      </c>
      <c r="I96" s="319">
        <v>0.03</v>
      </c>
    </row>
    <row r="97" spans="1:9" s="309" customFormat="1" x14ac:dyDescent="0.2">
      <c r="A97" s="318">
        <v>25</v>
      </c>
      <c r="B97" s="319" t="s">
        <v>671</v>
      </c>
      <c r="C97" s="318" t="s">
        <v>632</v>
      </c>
      <c r="D97" s="318" t="s">
        <v>554</v>
      </c>
      <c r="E97" s="322">
        <v>0</v>
      </c>
      <c r="F97" s="322">
        <v>93000</v>
      </c>
      <c r="G97" s="322">
        <v>0</v>
      </c>
      <c r="H97" s="322">
        <v>93000</v>
      </c>
      <c r="I97" s="322">
        <v>0.01</v>
      </c>
    </row>
    <row r="98" spans="1:9" s="309" customFormat="1" x14ac:dyDescent="0.2">
      <c r="A98" s="318">
        <v>26</v>
      </c>
      <c r="B98" s="319" t="s">
        <v>672</v>
      </c>
      <c r="C98" s="318" t="s">
        <v>657</v>
      </c>
      <c r="D98" s="318" t="s">
        <v>554</v>
      </c>
      <c r="E98" s="322">
        <v>0</v>
      </c>
      <c r="F98" s="322">
        <v>18800</v>
      </c>
      <c r="G98" s="322">
        <v>0</v>
      </c>
      <c r="H98" s="322">
        <v>18800</v>
      </c>
      <c r="I98" s="322">
        <v>0</v>
      </c>
    </row>
    <row r="99" spans="1:9" s="309" customFormat="1" x14ac:dyDescent="0.2">
      <c r="A99" s="318">
        <v>27</v>
      </c>
      <c r="B99" s="319" t="s">
        <v>673</v>
      </c>
      <c r="C99" s="318" t="s">
        <v>567</v>
      </c>
      <c r="D99" s="318" t="s">
        <v>554</v>
      </c>
      <c r="E99" s="322">
        <v>0</v>
      </c>
      <c r="F99" s="322">
        <v>846100</v>
      </c>
      <c r="G99" s="322">
        <v>0</v>
      </c>
      <c r="H99" s="322">
        <v>846100</v>
      </c>
      <c r="I99" s="322">
        <v>0.13</v>
      </c>
    </row>
    <row r="100" spans="1:9" s="309" customFormat="1" ht="21.75" customHeight="1" x14ac:dyDescent="0.2">
      <c r="A100" s="565" t="s">
        <v>674</v>
      </c>
      <c r="B100" s="566"/>
      <c r="C100" s="566"/>
      <c r="D100" s="567"/>
      <c r="E100" s="331">
        <f>E69+E46+E3</f>
        <v>1810900</v>
      </c>
      <c r="F100" s="331">
        <f>F69+F46+F3</f>
        <v>22345890</v>
      </c>
      <c r="G100" s="331">
        <f>G69+G46+G3</f>
        <v>13394200</v>
      </c>
      <c r="H100" s="331">
        <f>H69+H46+H3</f>
        <v>37550990</v>
      </c>
      <c r="I100" s="331">
        <f>I69+I46+I3</f>
        <v>5.6</v>
      </c>
    </row>
    <row r="101" spans="1:9" s="309" customFormat="1" x14ac:dyDescent="0.2">
      <c r="A101" s="332"/>
      <c r="B101" s="332"/>
      <c r="C101" s="333"/>
      <c r="D101" s="333"/>
      <c r="E101" s="332"/>
      <c r="F101" s="332"/>
      <c r="G101" s="332"/>
      <c r="H101" s="332"/>
      <c r="I101" s="332"/>
    </row>
    <row r="102" spans="1:9" s="309" customFormat="1" ht="41.25" customHeight="1" x14ac:dyDescent="0.2">
      <c r="C102" s="334"/>
      <c r="D102" s="334"/>
    </row>
    <row r="103" spans="1:9" s="309" customFormat="1" x14ac:dyDescent="0.2">
      <c r="C103" s="334"/>
      <c r="D103" s="334"/>
    </row>
    <row r="104" spans="1:9" s="309" customFormat="1" x14ac:dyDescent="0.2">
      <c r="C104" s="334"/>
      <c r="D104" s="334"/>
    </row>
    <row r="105" spans="1:9" s="309" customFormat="1" x14ac:dyDescent="0.2">
      <c r="C105" s="334"/>
      <c r="D105" s="334"/>
    </row>
    <row r="106" spans="1:9" s="309" customFormat="1" x14ac:dyDescent="0.2">
      <c r="A106" s="335">
        <v>62</v>
      </c>
      <c r="B106" s="335" t="s">
        <v>675</v>
      </c>
      <c r="C106" s="336" t="s">
        <v>546</v>
      </c>
      <c r="D106" s="336" t="s">
        <v>551</v>
      </c>
      <c r="E106" s="337">
        <v>0</v>
      </c>
      <c r="F106" s="337">
        <v>37333332</v>
      </c>
      <c r="G106" s="337">
        <v>0</v>
      </c>
      <c r="H106" s="337">
        <v>37333332</v>
      </c>
      <c r="I106" s="337">
        <v>5.62</v>
      </c>
    </row>
    <row r="107" spans="1:9" s="309" customFormat="1" x14ac:dyDescent="0.2">
      <c r="A107" s="335" t="s">
        <v>676</v>
      </c>
      <c r="B107" s="335" t="s">
        <v>561</v>
      </c>
      <c r="C107" s="336" t="s">
        <v>546</v>
      </c>
      <c r="D107" s="336" t="s">
        <v>562</v>
      </c>
      <c r="E107" s="337">
        <v>0</v>
      </c>
      <c r="F107" s="337">
        <v>40000</v>
      </c>
      <c r="G107" s="337">
        <v>0</v>
      </c>
      <c r="H107" s="337">
        <v>40000</v>
      </c>
      <c r="I107" s="337">
        <v>0.01</v>
      </c>
    </row>
    <row r="108" spans="1:9" s="309" customFormat="1" x14ac:dyDescent="0.2">
      <c r="C108" s="334"/>
      <c r="D108" s="334"/>
    </row>
    <row r="109" spans="1:9" x14ac:dyDescent="0.3">
      <c r="A109" s="338" t="s">
        <v>677</v>
      </c>
      <c r="B109" s="339" t="s">
        <v>678</v>
      </c>
      <c r="C109" s="340"/>
      <c r="D109" s="340"/>
      <c r="E109" s="341">
        <v>34263300</v>
      </c>
      <c r="F109" s="341">
        <v>120000</v>
      </c>
      <c r="G109" s="342" t="s">
        <v>11</v>
      </c>
      <c r="H109" s="341">
        <v>34383300</v>
      </c>
      <c r="I109" s="339">
        <v>5.18</v>
      </c>
    </row>
    <row r="110" spans="1:9" ht="37.5" x14ac:dyDescent="0.3">
      <c r="A110" s="343"/>
      <c r="B110" s="344" t="s">
        <v>679</v>
      </c>
      <c r="C110" s="343"/>
      <c r="D110" s="343"/>
      <c r="E110" s="345">
        <v>34083300</v>
      </c>
      <c r="F110" s="345">
        <v>120000</v>
      </c>
      <c r="G110" s="346" t="s">
        <v>11</v>
      </c>
      <c r="H110" s="345">
        <v>34203300</v>
      </c>
      <c r="I110" s="344">
        <v>5.15</v>
      </c>
    </row>
    <row r="111" spans="1:9" x14ac:dyDescent="0.3">
      <c r="A111" s="336">
        <v>1</v>
      </c>
      <c r="B111" s="335" t="s">
        <v>680</v>
      </c>
      <c r="C111" s="336" t="s">
        <v>546</v>
      </c>
      <c r="D111" s="336" t="s">
        <v>551</v>
      </c>
      <c r="E111" s="347">
        <v>33763300</v>
      </c>
      <c r="F111" s="348" t="s">
        <v>11</v>
      </c>
      <c r="G111" s="348" t="s">
        <v>11</v>
      </c>
      <c r="H111" s="347">
        <v>33763300</v>
      </c>
      <c r="I111" s="335">
        <v>5.08</v>
      </c>
    </row>
  </sheetData>
  <mergeCells count="8">
    <mergeCell ref="B71:I71"/>
    <mergeCell ref="A100:D100"/>
    <mergeCell ref="A1:I1"/>
    <mergeCell ref="B47:I47"/>
    <mergeCell ref="B51:I51"/>
    <mergeCell ref="B57:I57"/>
    <mergeCell ref="B58:I58"/>
    <mergeCell ref="B70:I70"/>
  </mergeCells>
  <printOptions horizontalCentered="1"/>
  <pageMargins left="0" right="0" top="0.78740157480314965" bottom="0.51181102362204722" header="0.51181102362204722" footer="0"/>
  <pageSetup paperSize="9" scale="80" fitToHeight="1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11</vt:i4>
      </vt:variant>
    </vt:vector>
  </HeadingPairs>
  <TitlesOfParts>
    <vt:vector size="21" baseType="lpstr">
      <vt:lpstr>ถ่ายทอดตัวชี้วัด-กอง</vt:lpstr>
      <vt:lpstr>Action Plan (บริการการศึกษา)</vt:lpstr>
      <vt:lpstr>Action Plan (กิจการนิสิต)</vt:lpstr>
      <vt:lpstr>ทดสอบ สนอ.</vt:lpstr>
      <vt:lpstr>Action Plan(รวมกอง)</vt:lpstr>
      <vt:lpstr>Routine</vt:lpstr>
      <vt:lpstr>ถ่ายทอดตัวชี้วัด (DAS)</vt:lpstr>
      <vt:lpstr>ตัวอย่างการถ่ายทอดตัวชี้วัด</vt:lpstr>
      <vt:lpstr>โครงการ แผนปฏิบัติสนอ. 67 (ตัด)</vt:lpstr>
      <vt:lpstr>ActionPlanสนอ</vt:lpstr>
      <vt:lpstr>ActionPlanสนอ!Print_Area</vt:lpstr>
      <vt:lpstr>'โครงการ แผนปฏิบัติสนอ. 67 (ตัด)'!Print_Area</vt:lpstr>
      <vt:lpstr>ตัวอย่างการถ่ายทอดตัวชี้วัด!Print_Area</vt:lpstr>
      <vt:lpstr>'ทดสอบ สนอ.'!Print_Area</vt:lpstr>
      <vt:lpstr>'Action Plan (กิจการนิสิต)'!Print_Titles</vt:lpstr>
      <vt:lpstr>'Action Plan (บริการการศึกษา)'!Print_Titles</vt:lpstr>
      <vt:lpstr>'Action Plan(รวมกอง)'!Print_Titles</vt:lpstr>
      <vt:lpstr>ActionPlanสนอ!Print_Titles</vt:lpstr>
      <vt:lpstr>'โครงการ แผนปฏิบัติสนอ. 67 (ตัด)'!Print_Titles</vt:lpstr>
      <vt:lpstr>'ถ่ายทอดตัวชี้วัด (DAS)'!Print_Titles</vt:lpstr>
      <vt:lpstr>'ถ่ายทอดตัวชี้วัด-กอง'!Print_Titles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keywords>pattariya</cp:keywords>
  <cp:lastModifiedBy>Chanokyada</cp:lastModifiedBy>
  <cp:lastPrinted>2024-04-03T03:54:28Z</cp:lastPrinted>
  <dcterms:created xsi:type="dcterms:W3CDTF">2018-08-31T06:44:54Z</dcterms:created>
  <dcterms:modified xsi:type="dcterms:W3CDTF">2024-04-03T04:40:09Z</dcterms:modified>
</cp:coreProperties>
</file>